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ocuments\"/>
    </mc:Choice>
  </mc:AlternateContent>
  <xr:revisionPtr revIDLastSave="0" documentId="13_ncr:1_{AB9EEB99-E082-4FED-ABA7-60DA78D92D8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ONSOLIDADO" sheetId="13" r:id="rId1"/>
    <sheet name="TABLA ADICIONAL" sheetId="1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2" i="14" l="1"/>
  <c r="K31" i="14"/>
  <c r="K30" i="14"/>
  <c r="K29" i="14"/>
  <c r="K28" i="14"/>
  <c r="K27" i="14"/>
  <c r="K26" i="14"/>
  <c r="K29" i="13"/>
  <c r="K28" i="13"/>
  <c r="K27" i="13"/>
  <c r="K26" i="13"/>
  <c r="K25" i="13"/>
  <c r="K24" i="13"/>
  <c r="K23" i="13"/>
  <c r="L19" i="13" l="1"/>
  <c r="L18" i="13"/>
  <c r="L17" i="13"/>
  <c r="L15" i="13"/>
  <c r="L22" i="14" l="1"/>
  <c r="L21" i="14"/>
  <c r="L16" i="14"/>
  <c r="L20" i="14" s="1"/>
  <c r="L19" i="14"/>
  <c r="L18" i="14"/>
</calcChain>
</file>

<file path=xl/sharedStrings.xml><?xml version="1.0" encoding="utf-8"?>
<sst xmlns="http://schemas.openxmlformats.org/spreadsheetml/2006/main" count="99" uniqueCount="52">
  <si>
    <t>LISTADO DE ACTIVIDADES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</si>
  <si>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</si>
  <si>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</si>
  <si>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</si>
  <si>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</si>
  <si>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</si>
  <si>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</si>
  <si>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</si>
  <si>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</si>
  <si>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</si>
  <si>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</si>
  <si>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</si>
  <si>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</si>
  <si>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</si>
  <si>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</si>
  <si>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IGV</t>
  </si>
  <si>
    <t>IMPORTE TOTAL</t>
  </si>
  <si>
    <t>CONDICIONES GENERALES:</t>
  </si>
  <si>
    <t>SOLICITADO</t>
  </si>
  <si>
    <t>OFERTADO</t>
  </si>
  <si>
    <t>FORMA DE PAGO</t>
  </si>
  <si>
    <t>MONEDA</t>
  </si>
  <si>
    <t xml:space="preserve">SOLES </t>
  </si>
  <si>
    <t>ANTICIPO</t>
  </si>
  <si>
    <t>FIANZA DE FIEL CUMPLIMIENTO (10%)</t>
  </si>
  <si>
    <t>MODALIDA DE CONTRATACIÓN</t>
  </si>
  <si>
    <t>SUB TOTAL</t>
  </si>
  <si>
    <t>CO-PE-1PE327-CM-PA-004</t>
  </si>
  <si>
    <t>Revisión</t>
  </si>
  <si>
    <t>Fecha Aprobación</t>
  </si>
  <si>
    <t>Página</t>
  </si>
  <si>
    <t>1 de 2</t>
  </si>
  <si>
    <t>SI</t>
  </si>
  <si>
    <t>SUMINISTRO</t>
  </si>
  <si>
    <t>PRECIOS UNITARIOS</t>
  </si>
  <si>
    <t>TIPO DE CONTRATO</t>
  </si>
  <si>
    <t>PLAZO DE EJECUCION TRABAJOS EN OBRA (MESES)</t>
  </si>
  <si>
    <t>m3</t>
  </si>
  <si>
    <t>SUMINISTRO DE ROCA</t>
  </si>
  <si>
    <t>SUMINISTRO DE ROCA Puesto en acopio</t>
  </si>
  <si>
    <t>SUMINISTRO DE ROCA PARA EL SP A21 y A22 (Puesto en acopio)</t>
  </si>
  <si>
    <t>HASTA 10% DEL MONTO DEL SUBCONTRATO</t>
  </si>
  <si>
    <t>120 DIAS</t>
  </si>
  <si>
    <t>FACTURA A 15 DÍAS</t>
  </si>
  <si>
    <t>Transporte de Roca para Dist &lt;1Km</t>
  </si>
  <si>
    <t>Transporte de Roca para Dist &gt;1Km</t>
  </si>
  <si>
    <t>m3 km</t>
  </si>
  <si>
    <t xml:space="preserve">Suministro de Roca </t>
  </si>
  <si>
    <t>Transporte de Roca</t>
  </si>
  <si>
    <t>CONSORCIO EL SANTA</t>
  </si>
  <si>
    <t xml:space="preserve">Nota: </t>
  </si>
  <si>
    <t xml:space="preserve">*Los precios unitarios incluyen utilidades y gastos generales
*Se esta considerando 25% de vacios en el levantamiento para la valorización en acopio
*Se esta considerando que el 20% que se valorizara como roca colocada, va tener desperdicio al momento de colocar la roca en el dique
*Se esta considerando una distancia de 20Km a la cantera
*Se esta considerando los desperdicios en cantera, que conlleva explotar y obtener el volumen, tamaños y proporciones requeridas
*Se considera que OHLA, posiblemente rechaze material. Esto debido a que no tendra un personal de calidad, garantizando a OHLA, que el volumen que se trasporta ya cumple con la calidad. 
*Se esta considerando posibles retrabajos en cantera. 
*Se esta considerando toda la maquinaria de explotación y transporte requeridos, para cumplir con las metas de acuerdo al cronograma. 
*Los ensayos a realizarse, como sustento de la calidad de la roca
*SE REALIZO UN ESTUDIO DEL MERCADO LOCAL Y SE RECOGIO LA EXPERIENCIA EN EL ABASTECIMIENTO DE ROCA Y PEDRAPLEN, PARA EL PROYECTO LACRAMARCA, CONSIDERANDO TODOS LOS FACTORES QUE IMPLICAN ABASTECER SATISFACTORIAMENTE EL ALCANCE SOLICITADO, POR EL BIEN DEL PROYECTO.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</si>
</sst>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z val="8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u/>
      <sz val="14"/>
      <name val="Calibri"/>
      <family val="2"/>
      <scheme val="minor"/>
    </font>
    <font>
      <b/>
      <sz val="36"/>
      <name val="Calibri"/>
      <family val="2"/>
      <scheme val="minor"/>
    </font>
    <font>
      <b/>
      <sz val="28"/>
      <name val="Calibri"/>
      <family val="2"/>
      <scheme val="minor"/>
    </font>
    <font>
      <sz val="12"/>
      <color rgb="FF000000"/>
      <name val="Aptos"/>
      <family val="2"/>
    </font>
    <font>
      <b/>
      <sz val="12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double">
        <color rgb="FF29327B"/>
      </top>
      <bottom style="thin">
        <color rgb="FF29327B"/>
      </bottom>
      <diagonal/>
    </border>
    <border>
      <left/>
      <right/>
      <top style="double">
        <color rgb="FF29327B"/>
      </top>
      <bottom style="thin">
        <color rgb="FF29327B"/>
      </bottom>
      <diagonal/>
    </border>
    <border>
      <left/>
      <right style="thin">
        <color rgb="FF29327B"/>
      </right>
      <top style="double">
        <color rgb="FF29327B"/>
      </top>
      <bottom style="thin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medium">
        <color rgb="FF29327B"/>
      </left>
      <right/>
      <top style="thin">
        <color rgb="FF29327B"/>
      </top>
      <bottom/>
      <diagonal/>
    </border>
    <border>
      <left/>
      <right/>
      <top style="thin">
        <color rgb="FF29327B"/>
      </top>
      <bottom/>
      <diagonal/>
    </border>
    <border>
      <left style="medium">
        <color rgb="FF29327B"/>
      </left>
      <right/>
      <top/>
      <bottom style="thin">
        <color rgb="FF29327B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31">
    <xf numFmtId="0" fontId="0" fillId="0" borderId="0" xfId="0"/>
    <xf numFmtId="14" fontId="42" fillId="0" borderId="27" xfId="216" applyNumberFormat="1" applyFont="1" applyFill="1" applyBorder="1" applyAlignment="1">
      <alignment horizontal="center" vertical="center"/>
    </xf>
    <xf numFmtId="0" fontId="40" fillId="0" borderId="17" xfId="0" applyFont="1" applyBorder="1" applyAlignment="1">
      <alignment horizontal="center" vertical="center"/>
    </xf>
    <xf numFmtId="0" fontId="44" fillId="0" borderId="18" xfId="0" applyFont="1" applyBorder="1" applyAlignment="1">
      <alignment horizontal="center" vertical="center" wrapText="1"/>
    </xf>
    <xf numFmtId="4" fontId="45" fillId="0" borderId="18" xfId="33" applyNumberFormat="1" applyFont="1" applyBorder="1" applyAlignment="1">
      <alignment vertical="center" wrapText="1"/>
    </xf>
    <xf numFmtId="4" fontId="45" fillId="0" borderId="19" xfId="33" applyNumberFormat="1" applyFont="1" applyBorder="1" applyAlignment="1">
      <alignment vertical="center" wrapText="1"/>
    </xf>
    <xf numFmtId="0" fontId="44" fillId="0" borderId="18" xfId="215" applyNumberFormat="1" applyFont="1" applyFill="1" applyBorder="1" applyAlignment="1">
      <alignment horizontal="center" vertical="center" wrapText="1"/>
    </xf>
    <xf numFmtId="4" fontId="45" fillId="0" borderId="31" xfId="33" applyNumberFormat="1" applyFont="1" applyBorder="1" applyAlignment="1">
      <alignment vertical="center" wrapText="1"/>
    </xf>
    <xf numFmtId="0" fontId="47" fillId="0" borderId="0" xfId="33" applyFont="1" applyAlignment="1">
      <alignment horizontal="center"/>
    </xf>
    <xf numFmtId="0" fontId="46" fillId="0" borderId="0" xfId="33" applyFont="1"/>
    <xf numFmtId="0" fontId="1" fillId="0" borderId="0" xfId="0" applyFont="1"/>
    <xf numFmtId="0" fontId="45" fillId="0" borderId="11" xfId="33" applyFont="1" applyBorder="1"/>
    <xf numFmtId="0" fontId="50" fillId="0" borderId="0" xfId="33" applyFont="1"/>
    <xf numFmtId="0" fontId="50" fillId="0" borderId="0" xfId="33" applyFont="1" applyAlignment="1">
      <alignment horizontal="center"/>
    </xf>
    <xf numFmtId="0" fontId="40" fillId="0" borderId="0" xfId="0" applyFont="1"/>
    <xf numFmtId="0" fontId="45" fillId="0" borderId="11" xfId="33" applyFont="1" applyBorder="1" applyAlignment="1">
      <alignment vertical="center"/>
    </xf>
    <xf numFmtId="0" fontId="50" fillId="0" borderId="0" xfId="33" applyFont="1" applyAlignment="1">
      <alignment vertical="center"/>
    </xf>
    <xf numFmtId="0" fontId="50" fillId="0" borderId="0" xfId="33" applyFont="1" applyAlignment="1">
      <alignment horizontal="center" vertical="center"/>
    </xf>
    <xf numFmtId="0" fontId="50" fillId="0" borderId="0" xfId="33" applyFont="1" applyAlignment="1">
      <alignment horizontal="left" vertical="center"/>
    </xf>
    <xf numFmtId="0" fontId="49" fillId="0" borderId="0" xfId="33" applyFont="1" applyAlignment="1">
      <alignment horizontal="center" vertical="center"/>
    </xf>
    <xf numFmtId="0" fontId="49" fillId="0" borderId="24" xfId="33" applyFont="1" applyBorder="1" applyAlignment="1">
      <alignment horizontal="center" vertical="center"/>
    </xf>
    <xf numFmtId="0" fontId="39" fillId="0" borderId="25" xfId="216" applyFill="1" applyBorder="1" applyAlignment="1">
      <alignment horizontal="left"/>
    </xf>
    <xf numFmtId="0" fontId="46" fillId="0" borderId="26" xfId="33" applyFont="1" applyBorder="1"/>
    <xf numFmtId="0" fontId="46" fillId="0" borderId="26" xfId="33" applyFont="1" applyBorder="1" applyAlignment="1">
      <alignment horizontal="center"/>
    </xf>
    <xf numFmtId="14" fontId="55" fillId="0" borderId="26" xfId="33" applyNumberFormat="1" applyFont="1" applyBorder="1" applyAlignment="1">
      <alignment wrapText="1"/>
    </xf>
    <xf numFmtId="4" fontId="58" fillId="0" borderId="30" xfId="33" applyNumberFormat="1" applyFont="1" applyBorder="1" applyAlignment="1">
      <alignment vertical="center" wrapText="1"/>
    </xf>
    <xf numFmtId="9" fontId="58" fillId="0" borderId="18" xfId="217" applyFont="1" applyBorder="1" applyAlignment="1">
      <alignment vertical="center" wrapText="1"/>
    </xf>
    <xf numFmtId="4" fontId="59" fillId="0" borderId="22" xfId="33" applyNumberFormat="1" applyFont="1" applyBorder="1" applyAlignment="1">
      <alignment vertical="center" wrapText="1"/>
    </xf>
    <xf numFmtId="0" fontId="47" fillId="0" borderId="11" xfId="33" applyFont="1" applyBorder="1" applyAlignment="1">
      <alignment horizontal="center"/>
    </xf>
    <xf numFmtId="0" fontId="47" fillId="0" borderId="0" xfId="33" applyFont="1" applyAlignment="1">
      <alignment horizontal="centerContinuous"/>
    </xf>
    <xf numFmtId="0" fontId="47" fillId="0" borderId="10" xfId="33" applyFont="1" applyBorder="1" applyAlignment="1">
      <alignment horizontal="center"/>
    </xf>
    <xf numFmtId="0" fontId="46" fillId="0" borderId="12" xfId="33" applyFont="1" applyBorder="1"/>
    <xf numFmtId="0" fontId="47" fillId="0" borderId="13" xfId="33" applyFont="1" applyBorder="1" applyAlignment="1">
      <alignment horizontal="left"/>
    </xf>
    <xf numFmtId="0" fontId="47" fillId="0" borderId="13" xfId="33" applyFont="1" applyBorder="1" applyAlignment="1">
      <alignment horizontal="center"/>
    </xf>
    <xf numFmtId="0" fontId="46" fillId="0" borderId="13" xfId="33" applyFont="1" applyBorder="1"/>
    <xf numFmtId="0" fontId="46" fillId="0" borderId="13" xfId="33" applyFont="1" applyBorder="1" applyAlignment="1">
      <alignment horizontal="left"/>
    </xf>
    <xf numFmtId="0" fontId="46" fillId="0" borderId="14" xfId="33" applyFont="1" applyBorder="1"/>
    <xf numFmtId="0" fontId="60" fillId="0" borderId="0" xfId="33" applyFont="1"/>
    <xf numFmtId="0" fontId="46" fillId="0" borderId="0" xfId="33" applyFont="1" applyAlignment="1">
      <alignment horizontal="center"/>
    </xf>
    <xf numFmtId="0" fontId="56" fillId="35" borderId="33" xfId="33" applyFont="1" applyFill="1" applyBorder="1" applyAlignment="1">
      <alignment horizontal="centerContinuous" vertical="center" wrapText="1"/>
    </xf>
    <xf numFmtId="0" fontId="56" fillId="35" borderId="35" xfId="33" applyFont="1" applyFill="1" applyBorder="1" applyAlignment="1">
      <alignment horizontal="centerContinuous" vertical="center"/>
    </xf>
    <xf numFmtId="0" fontId="56" fillId="35" borderId="46" xfId="33" applyFont="1" applyFill="1" applyBorder="1" applyAlignment="1">
      <alignment horizontal="center" vertical="center"/>
    </xf>
    <xf numFmtId="0" fontId="56" fillId="35" borderId="33" xfId="33" applyFont="1" applyFill="1" applyBorder="1" applyAlignment="1">
      <alignment horizontal="center" vertical="center" wrapText="1"/>
    </xf>
    <xf numFmtId="14" fontId="53" fillId="0" borderId="26" xfId="33" applyNumberFormat="1" applyFont="1" applyBorder="1" applyAlignment="1">
      <alignment wrapText="1"/>
    </xf>
    <xf numFmtId="0" fontId="58" fillId="0" borderId="0" xfId="33" applyFont="1"/>
    <xf numFmtId="0" fontId="58" fillId="0" borderId="10" xfId="33" applyFont="1" applyBorder="1"/>
    <xf numFmtId="0" fontId="52" fillId="0" borderId="0" xfId="33" applyFont="1" applyAlignment="1">
      <alignment vertical="center" wrapText="1"/>
    </xf>
    <xf numFmtId="14" fontId="45" fillId="0" borderId="0" xfId="33" applyNumberFormat="1" applyFont="1" applyAlignment="1">
      <alignment vertical="center"/>
    </xf>
    <xf numFmtId="0" fontId="48" fillId="0" borderId="0" xfId="33" applyFont="1" applyAlignment="1">
      <alignment horizontal="center"/>
    </xf>
    <xf numFmtId="0" fontId="48" fillId="0" borderId="0" xfId="33" applyFont="1"/>
    <xf numFmtId="0" fontId="49" fillId="0" borderId="0" xfId="33" applyFont="1" applyAlignment="1">
      <alignment horizontal="left"/>
    </xf>
    <xf numFmtId="0" fontId="49" fillId="0" borderId="24" xfId="33" applyFont="1" applyBorder="1" applyAlignment="1">
      <alignment horizontal="left"/>
    </xf>
    <xf numFmtId="14" fontId="45" fillId="0" borderId="47" xfId="33" applyNumberFormat="1" applyFont="1" applyBorder="1" applyAlignment="1">
      <alignment horizontal="center" vertical="center"/>
    </xf>
    <xf numFmtId="0" fontId="58" fillId="0" borderId="47" xfId="33" applyFont="1" applyBorder="1" applyAlignment="1">
      <alignment horizontal="center" vertical="center"/>
    </xf>
    <xf numFmtId="0" fontId="45" fillId="0" borderId="47" xfId="33" applyFont="1" applyBorder="1" applyAlignment="1">
      <alignment horizontal="center" vertical="center" wrapText="1"/>
    </xf>
    <xf numFmtId="0" fontId="58" fillId="0" borderId="47" xfId="33" applyFont="1" applyBorder="1" applyAlignment="1">
      <alignment horizontal="center" vertical="center" wrapText="1"/>
    </xf>
    <xf numFmtId="14" fontId="45" fillId="0" borderId="47" xfId="33" applyNumberFormat="1" applyFont="1" applyBorder="1" applyAlignment="1">
      <alignment horizontal="center" vertical="center" wrapText="1"/>
    </xf>
    <xf numFmtId="0" fontId="63" fillId="0" borderId="0" xfId="33" applyFont="1" applyAlignment="1">
      <alignment vertical="center" wrapText="1"/>
    </xf>
    <xf numFmtId="4" fontId="44" fillId="0" borderId="18" xfId="0" applyNumberFormat="1" applyFont="1" applyBorder="1" applyAlignment="1">
      <alignment horizontal="center" vertical="center" wrapText="1"/>
    </xf>
    <xf numFmtId="0" fontId="65" fillId="0" borderId="49" xfId="0" applyFont="1" applyBorder="1" applyAlignment="1">
      <alignment horizontal="center" vertical="center"/>
    </xf>
    <xf numFmtId="4" fontId="65" fillId="0" borderId="49" xfId="0" applyNumberFormat="1" applyFont="1" applyBorder="1" applyAlignment="1">
      <alignment horizontal="center" vertical="center"/>
    </xf>
    <xf numFmtId="0" fontId="65" fillId="0" borderId="49" xfId="0" applyFont="1" applyBorder="1" applyAlignment="1">
      <alignment vertical="center"/>
    </xf>
    <xf numFmtId="0" fontId="41" fillId="34" borderId="29" xfId="33" applyFont="1" applyFill="1" applyBorder="1" applyAlignment="1">
      <alignment vertical="center"/>
    </xf>
    <xf numFmtId="0" fontId="41" fillId="34" borderId="37" xfId="33" applyFont="1" applyFill="1" applyBorder="1" applyAlignment="1">
      <alignment vertical="center"/>
    </xf>
    <xf numFmtId="49" fontId="40" fillId="0" borderId="29" xfId="0" applyNumberFormat="1" applyFont="1" applyBorder="1" applyAlignment="1">
      <alignment horizontal="left" vertical="center" wrapText="1"/>
    </xf>
    <xf numFmtId="49" fontId="40" fillId="0" borderId="38" xfId="0" applyNumberFormat="1" applyFont="1" applyBorder="1" applyAlignment="1">
      <alignment horizontal="left" vertical="center" wrapText="1"/>
    </xf>
    <xf numFmtId="0" fontId="65" fillId="0" borderId="0" xfId="0" applyFont="1" applyAlignment="1">
      <alignment vertical="center"/>
    </xf>
    <xf numFmtId="49" fontId="66" fillId="0" borderId="36" xfId="0" applyNumberFormat="1" applyFont="1" applyBorder="1" applyAlignment="1">
      <alignment horizontal="left" vertical="center" wrapText="1"/>
    </xf>
    <xf numFmtId="0" fontId="44" fillId="0" borderId="38" xfId="215" applyNumberFormat="1" applyFont="1" applyFill="1" applyBorder="1" applyAlignment="1">
      <alignment horizontal="center" vertical="center" wrapText="1"/>
    </xf>
    <xf numFmtId="0" fontId="40" fillId="0" borderId="47" xfId="0" applyFont="1" applyBorder="1" applyAlignment="1">
      <alignment horizontal="center" vertical="center"/>
    </xf>
    <xf numFmtId="0" fontId="65" fillId="0" borderId="47" xfId="0" applyFont="1" applyBorder="1" applyAlignment="1">
      <alignment horizontal="center" vertical="center"/>
    </xf>
    <xf numFmtId="4" fontId="65" fillId="0" borderId="47" xfId="0" applyNumberFormat="1" applyFont="1" applyBorder="1" applyAlignment="1">
      <alignment horizontal="center" vertical="center"/>
    </xf>
    <xf numFmtId="0" fontId="44" fillId="0" borderId="47" xfId="0" applyFont="1" applyBorder="1" applyAlignment="1">
      <alignment horizontal="center" vertical="center" wrapText="1"/>
    </xf>
    <xf numFmtId="4" fontId="44" fillId="0" borderId="47" xfId="0" applyNumberFormat="1" applyFont="1" applyBorder="1" applyAlignment="1">
      <alignment horizontal="center" vertical="center" wrapText="1"/>
    </xf>
    <xf numFmtId="0" fontId="58" fillId="0" borderId="47" xfId="33" applyFont="1" applyBorder="1" applyAlignment="1">
      <alignment horizontal="center" vertical="center"/>
    </xf>
    <xf numFmtId="0" fontId="58" fillId="0" borderId="36" xfId="33" applyFont="1" applyBorder="1" applyAlignment="1">
      <alignment horizontal="center" vertical="center"/>
    </xf>
    <xf numFmtId="0" fontId="58" fillId="0" borderId="37" xfId="33" applyFont="1" applyBorder="1" applyAlignment="1">
      <alignment horizontal="center" vertical="center"/>
    </xf>
    <xf numFmtId="49" fontId="43" fillId="34" borderId="43" xfId="0" applyNumberFormat="1" applyFont="1" applyFill="1" applyBorder="1" applyAlignment="1">
      <alignment horizontal="left" vertical="center" wrapText="1"/>
    </xf>
    <xf numFmtId="49" fontId="43" fillId="34" borderId="44" xfId="0" applyNumberFormat="1" applyFont="1" applyFill="1" applyBorder="1" applyAlignment="1">
      <alignment horizontal="left" vertical="center" wrapText="1"/>
    </xf>
    <xf numFmtId="49" fontId="43" fillId="34" borderId="45" xfId="0" applyNumberFormat="1" applyFont="1" applyFill="1" applyBorder="1" applyAlignment="1">
      <alignment horizontal="left" vertical="center" wrapText="1"/>
    </xf>
    <xf numFmtId="0" fontId="26" fillId="0" borderId="17" xfId="0" applyFont="1" applyBorder="1" applyAlignment="1">
      <alignment horizontal="right" vertical="center"/>
    </xf>
    <xf numFmtId="0" fontId="26" fillId="0" borderId="18" xfId="0" applyFont="1" applyBorder="1" applyAlignment="1">
      <alignment horizontal="right" vertical="center"/>
    </xf>
    <xf numFmtId="0" fontId="41" fillId="34" borderId="48" xfId="33" applyFont="1" applyFill="1" applyBorder="1" applyAlignment="1">
      <alignment horizontal="center" vertical="center"/>
    </xf>
    <xf numFmtId="0" fontId="41" fillId="34" borderId="29" xfId="33" applyFont="1" applyFill="1" applyBorder="1" applyAlignment="1">
      <alignment horizontal="center" vertical="center"/>
    </xf>
    <xf numFmtId="0" fontId="51" fillId="0" borderId="47" xfId="33" applyFont="1" applyBorder="1" applyAlignment="1">
      <alignment horizontal="center"/>
    </xf>
    <xf numFmtId="0" fontId="46" fillId="0" borderId="0" xfId="33" applyFont="1" applyAlignment="1">
      <alignment horizontal="left" vertical="center"/>
    </xf>
    <xf numFmtId="0" fontId="64" fillId="0" borderId="47" xfId="33" applyFont="1" applyBorder="1" applyAlignment="1">
      <alignment horizontal="center" vertical="center" wrapText="1"/>
    </xf>
    <xf numFmtId="0" fontId="61" fillId="0" borderId="23" xfId="33" applyFont="1" applyBorder="1" applyAlignment="1">
      <alignment horizontal="left"/>
    </xf>
    <xf numFmtId="0" fontId="61" fillId="0" borderId="0" xfId="33" applyFont="1" applyAlignment="1">
      <alignment horizontal="left"/>
    </xf>
    <xf numFmtId="0" fontId="54" fillId="0" borderId="23" xfId="33" applyFont="1" applyBorder="1" applyAlignment="1">
      <alignment horizontal="left" vertical="center" wrapText="1"/>
    </xf>
    <xf numFmtId="0" fontId="54" fillId="0" borderId="0" xfId="33" applyFont="1" applyAlignment="1">
      <alignment horizontal="left" vertical="center" wrapText="1"/>
    </xf>
    <xf numFmtId="0" fontId="48" fillId="0" borderId="28" xfId="33" applyFont="1" applyBorder="1" applyAlignment="1">
      <alignment horizontal="left" vertical="center" wrapText="1"/>
    </xf>
    <xf numFmtId="0" fontId="48" fillId="0" borderId="29" xfId="33" applyFont="1" applyBorder="1" applyAlignment="1">
      <alignment horizontal="left" vertical="center" wrapText="1"/>
    </xf>
    <xf numFmtId="0" fontId="58" fillId="0" borderId="17" xfId="33" applyFont="1" applyBorder="1" applyAlignment="1">
      <alignment horizontal="left" vertical="center"/>
    </xf>
    <xf numFmtId="0" fontId="58" fillId="0" borderId="18" xfId="33" applyFont="1" applyBorder="1" applyAlignment="1">
      <alignment horizontal="left" vertical="center"/>
    </xf>
    <xf numFmtId="49" fontId="40" fillId="0" borderId="36" xfId="0" applyNumberFormat="1" applyFont="1" applyBorder="1" applyAlignment="1">
      <alignment horizontal="left" vertical="center" wrapText="1"/>
    </xf>
    <xf numFmtId="49" fontId="40" fillId="0" borderId="29" xfId="0" applyNumberFormat="1" applyFont="1" applyBorder="1" applyAlignment="1">
      <alignment horizontal="left" vertical="center" wrapText="1"/>
    </xf>
    <xf numFmtId="49" fontId="40" fillId="0" borderId="38" xfId="0" applyNumberFormat="1" applyFont="1" applyBorder="1" applyAlignment="1">
      <alignment horizontal="left" vertical="center" wrapText="1"/>
    </xf>
    <xf numFmtId="0" fontId="58" fillId="0" borderId="29" xfId="33" applyFont="1" applyBorder="1" applyAlignment="1">
      <alignment horizontal="center" vertical="center"/>
    </xf>
    <xf numFmtId="0" fontId="58" fillId="0" borderId="38" xfId="33" applyFont="1" applyBorder="1" applyAlignment="1">
      <alignment horizontal="center" vertical="center"/>
    </xf>
    <xf numFmtId="0" fontId="58" fillId="0" borderId="36" xfId="33" applyFont="1" applyBorder="1" applyAlignment="1">
      <alignment horizontal="center" vertical="center" wrapText="1"/>
    </xf>
    <xf numFmtId="0" fontId="58" fillId="0" borderId="29" xfId="33" applyFont="1" applyBorder="1" applyAlignment="1">
      <alignment horizontal="center" vertical="center" wrapText="1"/>
    </xf>
    <xf numFmtId="0" fontId="58" fillId="0" borderId="38" xfId="33" applyFont="1" applyBorder="1" applyAlignment="1">
      <alignment horizontal="center" vertical="center" wrapText="1"/>
    </xf>
    <xf numFmtId="49" fontId="41" fillId="34" borderId="20" xfId="0" applyNumberFormat="1" applyFont="1" applyFill="1" applyBorder="1" applyAlignment="1">
      <alignment horizontal="left" vertical="center" wrapText="1"/>
    </xf>
    <xf numFmtId="49" fontId="41" fillId="34" borderId="21" xfId="0" applyNumberFormat="1" applyFont="1" applyFill="1" applyBorder="1" applyAlignment="1">
      <alignment horizontal="left" vertical="center" wrapText="1"/>
    </xf>
    <xf numFmtId="0" fontId="62" fillId="0" borderId="0" xfId="33" applyFont="1" applyAlignment="1">
      <alignment vertical="center"/>
    </xf>
    <xf numFmtId="0" fontId="57" fillId="35" borderId="15" xfId="33" applyFont="1" applyFill="1" applyBorder="1" applyAlignment="1">
      <alignment horizontal="center" vertical="center"/>
    </xf>
    <xf numFmtId="0" fontId="57" fillId="35" borderId="16" xfId="33" applyFont="1" applyFill="1" applyBorder="1" applyAlignment="1">
      <alignment horizontal="center" vertical="center"/>
    </xf>
    <xf numFmtId="0" fontId="57" fillId="35" borderId="32" xfId="33" applyFont="1" applyFill="1" applyBorder="1" applyAlignment="1">
      <alignment horizontal="center" vertical="center"/>
    </xf>
    <xf numFmtId="0" fontId="57" fillId="35" borderId="33" xfId="33" applyFont="1" applyFill="1" applyBorder="1" applyAlignment="1">
      <alignment horizontal="center" vertical="center"/>
    </xf>
    <xf numFmtId="0" fontId="57" fillId="35" borderId="34" xfId="33" applyFont="1" applyFill="1" applyBorder="1" applyAlignment="1">
      <alignment horizontal="center" vertical="center"/>
    </xf>
    <xf numFmtId="0" fontId="57" fillId="35" borderId="35" xfId="33" applyFont="1" applyFill="1" applyBorder="1" applyAlignment="1">
      <alignment horizontal="center" vertical="center"/>
    </xf>
    <xf numFmtId="0" fontId="58" fillId="0" borderId="39" xfId="33" applyFont="1" applyBorder="1" applyAlignment="1">
      <alignment horizontal="center" vertical="center"/>
    </xf>
    <xf numFmtId="0" fontId="58" fillId="0" borderId="40" xfId="33" applyFont="1" applyBorder="1" applyAlignment="1">
      <alignment horizontal="center" vertical="center"/>
    </xf>
    <xf numFmtId="0" fontId="58" fillId="0" borderId="17" xfId="33" applyFont="1" applyBorder="1" applyAlignment="1">
      <alignment horizontal="left" vertical="center" wrapText="1"/>
    </xf>
    <xf numFmtId="0" fontId="58" fillId="0" borderId="48" xfId="33" applyFont="1" applyBorder="1" applyAlignment="1">
      <alignment horizontal="left" vertical="center"/>
    </xf>
    <xf numFmtId="0" fontId="58" fillId="0" borderId="29" xfId="33" applyFont="1" applyBorder="1" applyAlignment="1">
      <alignment horizontal="left" vertical="center"/>
    </xf>
    <xf numFmtId="0" fontId="58" fillId="0" borderId="38" xfId="33" applyFont="1" applyBorder="1" applyAlignment="1">
      <alignment horizontal="left" vertical="center"/>
    </xf>
    <xf numFmtId="0" fontId="56" fillId="35" borderId="33" xfId="33" applyFont="1" applyFill="1" applyBorder="1" applyAlignment="1">
      <alignment horizontal="center" vertical="center"/>
    </xf>
    <xf numFmtId="0" fontId="58" fillId="33" borderId="20" xfId="33" applyFont="1" applyFill="1" applyBorder="1" applyAlignment="1">
      <alignment horizontal="left" vertical="center"/>
    </xf>
    <xf numFmtId="0" fontId="58" fillId="33" borderId="21" xfId="33" applyFont="1" applyFill="1" applyBorder="1" applyAlignment="1">
      <alignment horizontal="left" vertical="center"/>
    </xf>
    <xf numFmtId="0" fontId="58" fillId="0" borderId="41" xfId="33" applyFont="1" applyBorder="1" applyAlignment="1">
      <alignment horizontal="center" vertical="center"/>
    </xf>
    <xf numFmtId="0" fontId="58" fillId="0" borderId="42" xfId="33" applyFont="1" applyBorder="1" applyAlignment="1">
      <alignment horizontal="center" vertical="center"/>
    </xf>
    <xf numFmtId="49" fontId="43" fillId="34" borderId="52" xfId="0" applyNumberFormat="1" applyFont="1" applyFill="1" applyBorder="1" applyAlignment="1">
      <alignment horizontal="left" vertical="center" wrapText="1"/>
    </xf>
    <xf numFmtId="49" fontId="43" fillId="34" borderId="28" xfId="0" applyNumberFormat="1" applyFont="1" applyFill="1" applyBorder="1" applyAlignment="1">
      <alignment horizontal="left" vertical="center" wrapText="1"/>
    </xf>
    <xf numFmtId="0" fontId="41" fillId="34" borderId="50" xfId="33" applyFont="1" applyFill="1" applyBorder="1" applyAlignment="1">
      <alignment horizontal="center" vertical="center"/>
    </xf>
    <xf numFmtId="0" fontId="41" fillId="34" borderId="51" xfId="33" applyFont="1" applyFill="1" applyBorder="1" applyAlignment="1">
      <alignment horizontal="center" vertical="center"/>
    </xf>
    <xf numFmtId="49" fontId="66" fillId="0" borderId="36" xfId="0" applyNumberFormat="1" applyFont="1" applyBorder="1" applyAlignment="1">
      <alignment horizontal="left" vertical="center" wrapText="1"/>
    </xf>
    <xf numFmtId="49" fontId="66" fillId="0" borderId="29" xfId="0" applyNumberFormat="1" applyFont="1" applyBorder="1" applyAlignment="1">
      <alignment horizontal="left" vertical="center" wrapText="1"/>
    </xf>
    <xf numFmtId="49" fontId="66" fillId="0" borderId="38" xfId="0" applyNumberFormat="1" applyFont="1" applyBorder="1" applyAlignment="1">
      <alignment horizontal="left" vertical="center" wrapText="1"/>
    </xf>
    <xf numFmtId="0" fontId="48" fillId="0" borderId="0" xfId="33" applyFont="1" applyAlignment="1">
      <alignment horizontal="left" vertical="top" wrapText="1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18" Type="http://schemas.microsoft.com/office/2017/10/relationships/person" Target="persons/perso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252912</xdr:colOff>
      <xdr:row>0</xdr:row>
      <xdr:rowOff>107912</xdr:rowOff>
    </xdr:from>
    <xdr:to>
      <xdr:col>2</xdr:col>
      <xdr:colOff>778380</xdr:colOff>
      <xdr:row>3</xdr:row>
      <xdr:rowOff>174140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80BA1D-2E4F-4919-B013-49782B757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912" y="107912"/>
          <a:ext cx="2035349" cy="10306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252912</xdr:colOff>
      <xdr:row>0</xdr:row>
      <xdr:rowOff>107912</xdr:rowOff>
    </xdr:from>
    <xdr:to>
      <xdr:col>2</xdr:col>
      <xdr:colOff>782190</xdr:colOff>
      <xdr:row>3</xdr:row>
      <xdr:rowOff>170330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DA4AF41-91A6-4BE6-8DEA-C7D5B6D32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912" y="107912"/>
          <a:ext cx="2030418" cy="102253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avalora.sharepoint.com/DESCARGAS/RESPUESTAS%20TDR/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  <sheetName val="REG_REVIS_1"/>
      <sheetName val="ANALISIS_1"/>
      <sheetName val="Pump_Calcs"/>
      <sheetName val="DATOS_DE_CAMPO"/>
      <sheetName val="Programa_Producción"/>
      <sheetName val="REG_REVIS_2"/>
      <sheetName val="ANALISIS_2"/>
      <sheetName val="Pump_Calcs1"/>
      <sheetName val="DATOS_DE_CAMPO1"/>
      <sheetName val="Programa_Producción1"/>
      <sheetName val="REG_REVIS_4"/>
      <sheetName val="ANALISIS_4"/>
      <sheetName val="Pump_Calcs3"/>
      <sheetName val="DATOS_DE_CAMPO3"/>
      <sheetName val="Programa_Producción3"/>
      <sheetName val="REG_REVIS_3"/>
      <sheetName val="ANALISIS_3"/>
      <sheetName val="Pump_Calcs2"/>
      <sheetName val="DATOS_DE_CAMPO2"/>
      <sheetName val="Programa_Producción2"/>
      <sheetName val="REG_REVIS_5"/>
      <sheetName val="ANALISIS_5"/>
      <sheetName val="Pump_Calcs4"/>
      <sheetName val="DATOS_DE_CAMPO4"/>
      <sheetName val="Programa_Producción4"/>
      <sheetName val="取纏"/>
      <sheetName val="想定価格"/>
      <sheetName val="Data"/>
      <sheetName val="NEWDRAW"/>
      <sheetName val="DATA LISTS"/>
      <sheetName val="DATA_REFERENCE"/>
      <sheetName val="UnitWght"/>
      <sheetName val="Restraint Summary Extended - Mu"/>
      <sheetName val="Budget Weight Instructions A"/>
      <sheetName val="ENE97"/>
      <sheetName val="Planilla.LPC"/>
      <sheetName val="civ_roma"/>
      <sheetName val="Param"/>
      <sheetName val="Conting"/>
      <sheetName val="LaborFlow"/>
      <sheetName val="datos"/>
      <sheetName val="GENERAL"/>
      <sheetName val="Sheet11(2)"/>
      <sheetName val="Basedatos"/>
      <sheetName val="Calculo cables"/>
      <sheetName val="BASE DE DATOS"/>
      <sheetName val="대비표"/>
      <sheetName val="Hoja1"/>
      <sheetName val="Calendario"/>
      <sheetName val="Interface de programacion "/>
      <sheetName val="MAT"/>
      <sheetName val="Database v13.0"/>
      <sheetName val="PL"/>
      <sheetName val="PROJ_MGMT"/>
      <sheetName val="Salary Schedules"/>
      <sheetName val="TABLAS"/>
      <sheetName val="resumen OK"/>
      <sheetName val="Base_Data"/>
      <sheetName val="예산"/>
      <sheetName val="Qty"/>
      <sheetName val="내역"/>
      <sheetName val="Take-Off"/>
      <sheetName val="Resumen"/>
      <sheetName val="inter"/>
      <sheetName val="Fab. 15"/>
      <sheetName val="GGAESA (2)"/>
      <sheetName val="材料マスタ"/>
      <sheetName val="sph"/>
      <sheetName val="見積計算2005年 "/>
      <sheetName val="BQ WIKA - MC"/>
      <sheetName val="Summary"/>
      <sheetName val="Cover"/>
      <sheetName val="ﾄﾞﾊﾞｲFUEL GAS追見"/>
      <sheetName val="PLG"/>
      <sheetName val="電磁弁LIST"/>
      <sheetName val="GCi"/>
      <sheetName val="Sum MDS Evaluasi"/>
      <sheetName val="入口出口管理"/>
      <sheetName val="PUNIT-Anexo7"/>
      <sheetName val="Import y Flete"/>
      <sheetName val="Montaje PIP"/>
      <sheetName val="lista de equi-mat INSTR"/>
      <sheetName val="lista de equipos ELECT"/>
      <sheetName val="lista de equipos MEC"/>
      <sheetName val="lista de mater ELECT"/>
      <sheetName val="lista de mater PIP"/>
      <sheetName val="R_Sub_Area-Anexo3"/>
      <sheetName val="Precios Insumos"/>
      <sheetName val="Earthwork"/>
      <sheetName val="Structural steel"/>
      <sheetName val="SUMMARY CONCRETE"/>
      <sheetName val="SUMMARY EARTHWORK"/>
      <sheetName val="SUMMARY STRUC. STEEL"/>
      <sheetName val="prices"/>
      <sheetName val="Parámetros"/>
      <sheetName val="Metr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7D2F-0591-435D-A8C7-5312ECF4B830}">
  <sheetPr>
    <pageSetUpPr fitToPage="1"/>
  </sheetPr>
  <dimension ref="A1:L42"/>
  <sheetViews>
    <sheetView showGridLines="0" tabSelected="1" topLeftCell="A13" zoomScale="70" zoomScaleNormal="70" zoomScaleSheetLayoutView="85" workbookViewId="0">
      <selection activeCell="E15" sqref="E15:J15"/>
    </sheetView>
  </sheetViews>
  <sheetFormatPr baseColWidth="10" defaultColWidth="11.5546875" defaultRowHeight="14.4"/>
  <cols>
    <col min="1" max="1" width="11.88671875" style="9" customWidth="1"/>
    <col min="2" max="2" width="10" style="9" customWidth="1"/>
    <col min="3" max="3" width="15.44140625" style="9" customWidth="1"/>
    <col min="4" max="4" width="15.44140625" style="38" hidden="1" customWidth="1"/>
    <col min="5" max="5" width="22.44140625" style="9" customWidth="1"/>
    <col min="6" max="6" width="17.5546875" style="9" customWidth="1"/>
    <col min="7" max="7" width="23.109375" style="9" customWidth="1"/>
    <col min="8" max="8" width="22" style="9" customWidth="1"/>
    <col min="9" max="9" width="11.6640625" style="9" customWidth="1"/>
    <col min="10" max="10" width="13" style="9" customWidth="1"/>
    <col min="11" max="11" width="17.33203125" style="9" customWidth="1"/>
    <col min="12" max="12" width="37.33203125" style="9" customWidth="1"/>
    <col min="13" max="16384" width="11.5546875" style="10"/>
  </cols>
  <sheetData>
    <row r="1" spans="1:12" ht="25.2" customHeight="1">
      <c r="A1" s="84"/>
      <c r="B1" s="84"/>
      <c r="C1" s="84"/>
      <c r="D1" s="84"/>
      <c r="E1" s="86" t="s">
        <v>0</v>
      </c>
      <c r="F1" s="86"/>
      <c r="G1" s="86"/>
      <c r="H1" s="86"/>
      <c r="I1" s="86"/>
      <c r="J1" s="86"/>
      <c r="K1" s="74" t="s">
        <v>27</v>
      </c>
      <c r="L1" s="74"/>
    </row>
    <row r="2" spans="1:12" ht="25.2" customHeight="1">
      <c r="A2" s="84"/>
      <c r="B2" s="84"/>
      <c r="C2" s="84"/>
      <c r="D2" s="84"/>
      <c r="E2" s="86"/>
      <c r="F2" s="86"/>
      <c r="G2" s="86"/>
      <c r="H2" s="86"/>
      <c r="I2" s="86"/>
      <c r="J2" s="86"/>
      <c r="K2" s="53" t="s">
        <v>28</v>
      </c>
      <c r="L2" s="53">
        <v>0</v>
      </c>
    </row>
    <row r="3" spans="1:12" ht="25.2" customHeight="1">
      <c r="A3" s="84"/>
      <c r="B3" s="84"/>
      <c r="C3" s="84"/>
      <c r="D3" s="84"/>
      <c r="E3" s="86"/>
      <c r="F3" s="86"/>
      <c r="G3" s="86"/>
      <c r="H3" s="86"/>
      <c r="I3" s="86"/>
      <c r="J3" s="86"/>
      <c r="K3" s="54" t="s">
        <v>29</v>
      </c>
      <c r="L3" s="56">
        <v>45519</v>
      </c>
    </row>
    <row r="4" spans="1:12" ht="25.2" customHeight="1">
      <c r="A4" s="84"/>
      <c r="B4" s="84"/>
      <c r="C4" s="84"/>
      <c r="D4" s="84"/>
      <c r="E4" s="86"/>
      <c r="F4" s="86"/>
      <c r="G4" s="86"/>
      <c r="H4" s="86"/>
      <c r="I4" s="86"/>
      <c r="J4" s="86"/>
      <c r="K4" s="55" t="s">
        <v>30</v>
      </c>
      <c r="L4" s="52" t="s">
        <v>31</v>
      </c>
    </row>
    <row r="5" spans="1:12" ht="25.2" customHeight="1">
      <c r="A5" s="85" t="s">
        <v>1</v>
      </c>
      <c r="B5" s="85"/>
      <c r="C5" s="85"/>
      <c r="D5" s="85"/>
      <c r="E5" s="57"/>
      <c r="F5" s="57"/>
      <c r="G5" s="57"/>
      <c r="H5" s="57"/>
      <c r="I5" s="57"/>
      <c r="J5" s="57"/>
      <c r="K5" s="46"/>
      <c r="L5" s="47"/>
    </row>
    <row r="6" spans="1:12" ht="25.2" customHeight="1">
      <c r="A6" s="85" t="s">
        <v>2</v>
      </c>
      <c r="B6" s="85"/>
      <c r="C6" s="85"/>
      <c r="D6" s="85"/>
      <c r="E6" s="57"/>
      <c r="F6" s="57"/>
      <c r="G6" s="57"/>
      <c r="H6" s="57"/>
      <c r="I6" s="57"/>
      <c r="J6" s="57"/>
      <c r="K6" s="46"/>
      <c r="L6" s="47"/>
    </row>
    <row r="7" spans="1:12" ht="15.6">
      <c r="A7" s="87" t="s">
        <v>3</v>
      </c>
      <c r="B7" s="88"/>
      <c r="C7" s="88"/>
      <c r="D7" s="48"/>
      <c r="E7" s="49"/>
      <c r="F7" s="49"/>
      <c r="G7" s="49"/>
      <c r="H7" s="49"/>
      <c r="I7" s="49"/>
      <c r="J7" s="49"/>
      <c r="K7" s="50"/>
      <c r="L7" s="51"/>
    </row>
    <row r="8" spans="1:12" ht="15.6">
      <c r="A8" s="89" t="s">
        <v>4</v>
      </c>
      <c r="B8" s="90"/>
      <c r="C8" s="90"/>
      <c r="D8" s="91" t="s">
        <v>49</v>
      </c>
      <c r="E8" s="91"/>
      <c r="F8" s="91"/>
      <c r="G8" s="91"/>
      <c r="H8" s="91"/>
      <c r="I8" s="91"/>
      <c r="J8" s="91"/>
      <c r="K8" s="19"/>
      <c r="L8" s="20"/>
    </row>
    <row r="9" spans="1:12" ht="15.6">
      <c r="A9" s="89" t="s">
        <v>5</v>
      </c>
      <c r="B9" s="90"/>
      <c r="C9" s="90"/>
      <c r="D9" s="92"/>
      <c r="E9" s="92"/>
      <c r="F9" s="92"/>
      <c r="G9" s="92"/>
      <c r="H9" s="92"/>
      <c r="I9" s="92"/>
      <c r="J9" s="92"/>
      <c r="K9" s="19"/>
      <c r="L9" s="20"/>
    </row>
    <row r="10" spans="1:12" ht="15.6">
      <c r="A10" s="89" t="s">
        <v>6</v>
      </c>
      <c r="B10" s="90"/>
      <c r="C10" s="90"/>
      <c r="D10" s="92"/>
      <c r="E10" s="92"/>
      <c r="F10" s="92"/>
      <c r="G10" s="92"/>
      <c r="H10" s="92"/>
      <c r="I10" s="92"/>
      <c r="J10" s="92"/>
      <c r="K10" s="19"/>
      <c r="L10" s="20"/>
    </row>
    <row r="11" spans="1:12" ht="15.6">
      <c r="A11" s="89" t="s">
        <v>7</v>
      </c>
      <c r="B11" s="90"/>
      <c r="C11" s="90"/>
      <c r="D11" s="92"/>
      <c r="E11" s="92"/>
      <c r="F11" s="92"/>
      <c r="G11" s="92"/>
      <c r="H11" s="92"/>
      <c r="I11" s="92"/>
      <c r="J11" s="92"/>
      <c r="K11" s="19"/>
      <c r="L11" s="20"/>
    </row>
    <row r="12" spans="1:12" ht="31.5" customHeight="1" thickBot="1">
      <c r="A12" s="21"/>
      <c r="B12" s="22"/>
      <c r="C12" s="22"/>
      <c r="D12" s="23"/>
      <c r="E12" s="22"/>
      <c r="F12" s="22"/>
      <c r="G12" s="22"/>
      <c r="H12" s="22"/>
      <c r="I12" s="22"/>
      <c r="J12" s="24"/>
      <c r="K12" s="43" t="s">
        <v>8</v>
      </c>
      <c r="L12" s="1"/>
    </row>
    <row r="13" spans="1:12" ht="42">
      <c r="A13" s="41" t="s">
        <v>9</v>
      </c>
      <c r="B13" s="42" t="s">
        <v>10</v>
      </c>
      <c r="C13" s="42" t="s">
        <v>11</v>
      </c>
      <c r="D13" s="42"/>
      <c r="E13" s="118" t="s">
        <v>12</v>
      </c>
      <c r="F13" s="118"/>
      <c r="G13" s="118"/>
      <c r="H13" s="118"/>
      <c r="I13" s="118"/>
      <c r="J13" s="118"/>
      <c r="K13" s="39" t="s">
        <v>13</v>
      </c>
      <c r="L13" s="40" t="s">
        <v>14</v>
      </c>
    </row>
    <row r="14" spans="1:12" ht="31.5" customHeight="1">
      <c r="A14" s="82" t="s">
        <v>40</v>
      </c>
      <c r="B14" s="83"/>
      <c r="C14" s="83"/>
      <c r="D14" s="83"/>
      <c r="E14" s="83"/>
      <c r="F14" s="83"/>
      <c r="G14" s="83"/>
      <c r="H14" s="83"/>
      <c r="I14" s="83"/>
      <c r="J14" s="83"/>
      <c r="K14" s="62"/>
      <c r="L14" s="63"/>
    </row>
    <row r="15" spans="1:12" ht="30" customHeight="1" thickBot="1">
      <c r="A15" s="2">
        <v>1</v>
      </c>
      <c r="B15" s="59" t="s">
        <v>37</v>
      </c>
      <c r="C15" s="60">
        <v>54342.29</v>
      </c>
      <c r="D15" s="61" t="s">
        <v>38</v>
      </c>
      <c r="E15" s="95" t="s">
        <v>39</v>
      </c>
      <c r="F15" s="96"/>
      <c r="G15" s="96"/>
      <c r="H15" s="96"/>
      <c r="I15" s="96"/>
      <c r="J15" s="97"/>
      <c r="K15" s="4">
        <v>239.63221890323257</v>
      </c>
      <c r="L15" s="5">
        <f>+K15*C15</f>
        <v>13022163.532982947</v>
      </c>
    </row>
    <row r="16" spans="1:12" ht="30" customHeight="1" thickBot="1">
      <c r="A16" s="2"/>
      <c r="B16" s="3"/>
      <c r="C16" s="58"/>
      <c r="D16" s="6"/>
      <c r="E16" s="95"/>
      <c r="F16" s="96"/>
      <c r="G16" s="96"/>
      <c r="H16" s="96"/>
      <c r="I16" s="96"/>
      <c r="J16" s="97"/>
      <c r="K16" s="4"/>
      <c r="L16" s="5"/>
    </row>
    <row r="17" spans="1:12" ht="24" thickTop="1">
      <c r="A17" s="77" t="s">
        <v>26</v>
      </c>
      <c r="B17" s="78"/>
      <c r="C17" s="78"/>
      <c r="D17" s="78"/>
      <c r="E17" s="78"/>
      <c r="F17" s="78"/>
      <c r="G17" s="78"/>
      <c r="H17" s="78"/>
      <c r="I17" s="78"/>
      <c r="J17" s="78"/>
      <c r="K17" s="79"/>
      <c r="L17" s="25">
        <f>+L15</f>
        <v>13022163.532982947</v>
      </c>
    </row>
    <row r="18" spans="1:12" ht="30" customHeight="1" thickBot="1">
      <c r="A18" s="80" t="s">
        <v>15</v>
      </c>
      <c r="B18" s="81"/>
      <c r="C18" s="81"/>
      <c r="D18" s="81"/>
      <c r="E18" s="81"/>
      <c r="F18" s="81"/>
      <c r="G18" s="81"/>
      <c r="H18" s="81"/>
      <c r="I18" s="81"/>
      <c r="J18" s="81"/>
      <c r="K18" s="26">
        <v>0.18</v>
      </c>
      <c r="L18" s="7">
        <f>+L17*K18</f>
        <v>2343989.4359369306</v>
      </c>
    </row>
    <row r="19" spans="1:12" ht="30" customHeight="1" thickTop="1" thickBot="1">
      <c r="A19" s="103" t="s">
        <v>16</v>
      </c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27">
        <f>+L18+L17</f>
        <v>15366152.968919877</v>
      </c>
    </row>
    <row r="20" spans="1:12">
      <c r="A20" s="28"/>
      <c r="B20" s="29"/>
      <c r="C20" s="29"/>
      <c r="D20" s="8"/>
      <c r="E20" s="10"/>
      <c r="F20" s="10"/>
      <c r="G20" s="10"/>
      <c r="H20" s="10"/>
      <c r="I20" s="10"/>
      <c r="J20" s="10"/>
      <c r="K20" s="8"/>
      <c r="L20" s="30"/>
    </row>
    <row r="21" spans="1:12" s="14" customFormat="1" ht="18.600000000000001" thickBot="1">
      <c r="A21" s="11"/>
      <c r="B21" s="12"/>
      <c r="C21" s="12"/>
      <c r="D21" s="13"/>
      <c r="E21" s="105" t="s">
        <v>17</v>
      </c>
      <c r="F21" s="105"/>
      <c r="G21" s="44"/>
      <c r="H21" s="44"/>
      <c r="I21" s="44"/>
      <c r="J21" s="44"/>
      <c r="K21" s="44"/>
      <c r="L21" s="45"/>
    </row>
    <row r="22" spans="1:12" s="14" customFormat="1" ht="30" customHeight="1">
      <c r="A22" s="11"/>
      <c r="B22" s="12"/>
      <c r="C22" s="12"/>
      <c r="D22" s="13"/>
      <c r="E22" s="106" t="s">
        <v>12</v>
      </c>
      <c r="F22" s="107"/>
      <c r="G22" s="107"/>
      <c r="H22" s="108" t="s">
        <v>18</v>
      </c>
      <c r="I22" s="109"/>
      <c r="J22" s="110"/>
      <c r="K22" s="108" t="s">
        <v>19</v>
      </c>
      <c r="L22" s="111"/>
    </row>
    <row r="23" spans="1:12" s="14" customFormat="1" ht="27.6" customHeight="1">
      <c r="A23" s="15"/>
      <c r="B23" s="16"/>
      <c r="C23" s="16"/>
      <c r="D23" s="17"/>
      <c r="E23" s="93" t="s">
        <v>20</v>
      </c>
      <c r="F23" s="94"/>
      <c r="G23" s="94"/>
      <c r="H23" s="75" t="s">
        <v>43</v>
      </c>
      <c r="I23" s="98"/>
      <c r="J23" s="99"/>
      <c r="K23" s="75" t="str">
        <f>+H23</f>
        <v>FACTURA A 15 DÍAS</v>
      </c>
      <c r="L23" s="76"/>
    </row>
    <row r="24" spans="1:12" s="14" customFormat="1" ht="27.6" customHeight="1">
      <c r="A24" s="15"/>
      <c r="B24" s="16"/>
      <c r="C24" s="16"/>
      <c r="D24" s="17"/>
      <c r="E24" s="93" t="s">
        <v>21</v>
      </c>
      <c r="F24" s="94"/>
      <c r="G24" s="94"/>
      <c r="H24" s="75" t="s">
        <v>22</v>
      </c>
      <c r="I24" s="98"/>
      <c r="J24" s="99"/>
      <c r="K24" s="75" t="str">
        <f>+H24</f>
        <v xml:space="preserve">SOLES </v>
      </c>
      <c r="L24" s="76"/>
    </row>
    <row r="25" spans="1:12" s="14" customFormat="1" ht="33" customHeight="1">
      <c r="A25" s="15"/>
      <c r="B25" s="18"/>
      <c r="C25" s="18"/>
      <c r="D25" s="17"/>
      <c r="E25" s="93" t="s">
        <v>23</v>
      </c>
      <c r="F25" s="94"/>
      <c r="G25" s="94"/>
      <c r="H25" s="100" t="s">
        <v>41</v>
      </c>
      <c r="I25" s="101"/>
      <c r="J25" s="102"/>
      <c r="K25" s="75" t="str">
        <f>+H25</f>
        <v>HASTA 10% DEL MONTO DEL SUBCONTRATO</v>
      </c>
      <c r="L25" s="76"/>
    </row>
    <row r="26" spans="1:12" s="14" customFormat="1" ht="27.6" customHeight="1">
      <c r="A26" s="15"/>
      <c r="B26" s="18"/>
      <c r="C26" s="18"/>
      <c r="D26" s="17"/>
      <c r="E26" s="114" t="s">
        <v>36</v>
      </c>
      <c r="F26" s="94"/>
      <c r="G26" s="94"/>
      <c r="H26" s="75" t="s">
        <v>42</v>
      </c>
      <c r="I26" s="98"/>
      <c r="J26" s="99"/>
      <c r="K26" s="75" t="str">
        <f>+H26</f>
        <v>120 DIAS</v>
      </c>
      <c r="L26" s="76"/>
    </row>
    <row r="27" spans="1:12" s="14" customFormat="1" ht="27.6" customHeight="1">
      <c r="A27" s="15"/>
      <c r="B27" s="18"/>
      <c r="C27" s="18"/>
      <c r="D27" s="17"/>
      <c r="E27" s="93" t="s">
        <v>24</v>
      </c>
      <c r="F27" s="94"/>
      <c r="G27" s="94"/>
      <c r="H27" s="75" t="s">
        <v>32</v>
      </c>
      <c r="I27" s="98"/>
      <c r="J27" s="99"/>
      <c r="K27" s="75" t="str">
        <f>+H27</f>
        <v>SI</v>
      </c>
      <c r="L27" s="76"/>
    </row>
    <row r="28" spans="1:12" s="14" customFormat="1" ht="27.6" customHeight="1">
      <c r="A28" s="15"/>
      <c r="B28" s="18"/>
      <c r="C28" s="18"/>
      <c r="D28" s="17"/>
      <c r="E28" s="115" t="s">
        <v>25</v>
      </c>
      <c r="F28" s="116"/>
      <c r="G28" s="117"/>
      <c r="H28" s="75" t="s">
        <v>34</v>
      </c>
      <c r="I28" s="98"/>
      <c r="J28" s="99"/>
      <c r="K28" s="75" t="str">
        <f>+H28</f>
        <v>PRECIOS UNITARIOS</v>
      </c>
      <c r="L28" s="76"/>
    </row>
    <row r="29" spans="1:12" s="14" customFormat="1" ht="27.6" customHeight="1" thickBot="1">
      <c r="A29" s="15"/>
      <c r="B29" s="18"/>
      <c r="C29" s="18"/>
      <c r="D29" s="17"/>
      <c r="E29" s="119" t="s">
        <v>35</v>
      </c>
      <c r="F29" s="120"/>
      <c r="G29" s="120"/>
      <c r="H29" s="112" t="s">
        <v>33</v>
      </c>
      <c r="I29" s="121"/>
      <c r="J29" s="122"/>
      <c r="K29" s="112" t="str">
        <f>+H29</f>
        <v>SUMINISTRO</v>
      </c>
      <c r="L29" s="113"/>
    </row>
    <row r="30" spans="1:12" ht="15" thickBot="1">
      <c r="A30" s="31"/>
      <c r="B30" s="32"/>
      <c r="C30" s="32"/>
      <c r="D30" s="33"/>
      <c r="E30" s="34"/>
      <c r="F30" s="34"/>
      <c r="G30" s="34"/>
      <c r="H30" s="35"/>
      <c r="I30" s="35"/>
      <c r="J30" s="35"/>
      <c r="K30" s="34"/>
      <c r="L30" s="36"/>
    </row>
    <row r="31" spans="1:12">
      <c r="A31" s="37"/>
    </row>
    <row r="32" spans="1:12" ht="14.4" customHeight="1">
      <c r="B32" s="9" t="s">
        <v>50</v>
      </c>
      <c r="C32" s="130" t="s">
        <v>51</v>
      </c>
      <c r="D32" s="130"/>
      <c r="E32" s="130"/>
      <c r="F32" s="130"/>
      <c r="G32" s="130"/>
      <c r="H32" s="130"/>
      <c r="I32" s="130"/>
      <c r="J32" s="130"/>
      <c r="K32" s="130"/>
      <c r="L32" s="130"/>
    </row>
    <row r="33" spans="3:12">
      <c r="C33" s="130"/>
      <c r="D33" s="130"/>
      <c r="E33" s="130"/>
      <c r="F33" s="130"/>
      <c r="G33" s="130"/>
      <c r="H33" s="130"/>
      <c r="I33" s="130"/>
      <c r="J33" s="130"/>
      <c r="K33" s="130"/>
      <c r="L33" s="130"/>
    </row>
    <row r="34" spans="3:12">
      <c r="C34" s="130"/>
      <c r="D34" s="130"/>
      <c r="E34" s="130"/>
      <c r="F34" s="130"/>
      <c r="G34" s="130"/>
      <c r="H34" s="130"/>
      <c r="I34" s="130"/>
      <c r="J34" s="130"/>
      <c r="K34" s="130"/>
      <c r="L34" s="130"/>
    </row>
    <row r="35" spans="3:12">
      <c r="C35" s="130"/>
      <c r="D35" s="130"/>
      <c r="E35" s="130"/>
      <c r="F35" s="130"/>
      <c r="G35" s="130"/>
      <c r="H35" s="130"/>
      <c r="I35" s="130"/>
      <c r="J35" s="130"/>
      <c r="K35" s="130"/>
      <c r="L35" s="130"/>
    </row>
    <row r="36" spans="3:12">
      <c r="C36" s="130"/>
      <c r="D36" s="130"/>
      <c r="E36" s="130"/>
      <c r="F36" s="130"/>
      <c r="G36" s="130"/>
      <c r="H36" s="130"/>
      <c r="I36" s="130"/>
      <c r="J36" s="130"/>
      <c r="K36" s="130"/>
      <c r="L36" s="130"/>
    </row>
    <row r="37" spans="3:12">
      <c r="C37" s="130"/>
      <c r="D37" s="130"/>
      <c r="E37" s="130"/>
      <c r="F37" s="130"/>
      <c r="G37" s="130"/>
      <c r="H37" s="130"/>
      <c r="I37" s="130"/>
      <c r="J37" s="130"/>
      <c r="K37" s="130"/>
      <c r="L37" s="130"/>
    </row>
    <row r="38" spans="3:12">
      <c r="C38" s="130"/>
      <c r="D38" s="130"/>
      <c r="E38" s="130"/>
      <c r="F38" s="130"/>
      <c r="G38" s="130"/>
      <c r="H38" s="130"/>
      <c r="I38" s="130"/>
      <c r="J38" s="130"/>
      <c r="K38" s="130"/>
      <c r="L38" s="130"/>
    </row>
    <row r="39" spans="3:12">
      <c r="C39" s="130"/>
      <c r="D39" s="130"/>
      <c r="E39" s="130"/>
      <c r="F39" s="130"/>
      <c r="G39" s="130"/>
      <c r="H39" s="130"/>
      <c r="I39" s="130"/>
      <c r="J39" s="130"/>
      <c r="K39" s="130"/>
      <c r="L39" s="130"/>
    </row>
    <row r="40" spans="3:12">
      <c r="C40" s="130"/>
      <c r="D40" s="130"/>
      <c r="E40" s="130"/>
      <c r="F40" s="130"/>
      <c r="G40" s="130"/>
      <c r="H40" s="130"/>
      <c r="I40" s="130"/>
      <c r="J40" s="130"/>
      <c r="K40" s="130"/>
      <c r="L40" s="130"/>
    </row>
    <row r="41" spans="3:12">
      <c r="C41" s="130"/>
      <c r="D41" s="130"/>
      <c r="E41" s="130"/>
      <c r="F41" s="130"/>
      <c r="G41" s="130"/>
      <c r="H41" s="130"/>
      <c r="I41" s="130"/>
      <c r="J41" s="130"/>
      <c r="K41" s="130"/>
      <c r="L41" s="130"/>
    </row>
    <row r="42" spans="3:12">
      <c r="C42" s="130"/>
      <c r="D42" s="130"/>
      <c r="E42" s="130"/>
      <c r="F42" s="130"/>
      <c r="G42" s="130"/>
      <c r="H42" s="130"/>
      <c r="I42" s="130"/>
      <c r="J42" s="130"/>
      <c r="K42" s="130"/>
      <c r="L42" s="130"/>
    </row>
  </sheetData>
  <mergeCells count="47">
    <mergeCell ref="C32:L42"/>
    <mergeCell ref="D10:J10"/>
    <mergeCell ref="A11:C11"/>
    <mergeCell ref="D11:J11"/>
    <mergeCell ref="E13:J13"/>
    <mergeCell ref="E29:G29"/>
    <mergeCell ref="H29:J29"/>
    <mergeCell ref="K29:L29"/>
    <mergeCell ref="K26:L26"/>
    <mergeCell ref="E27:G27"/>
    <mergeCell ref="H27:J27"/>
    <mergeCell ref="K27:L27"/>
    <mergeCell ref="E26:G26"/>
    <mergeCell ref="H26:J26"/>
    <mergeCell ref="E28:G28"/>
    <mergeCell ref="H28:J28"/>
    <mergeCell ref="K28:L28"/>
    <mergeCell ref="K25:L25"/>
    <mergeCell ref="E24:G24"/>
    <mergeCell ref="E15:J15"/>
    <mergeCell ref="H24:J24"/>
    <mergeCell ref="E25:G25"/>
    <mergeCell ref="H25:J25"/>
    <mergeCell ref="A19:K19"/>
    <mergeCell ref="E21:F21"/>
    <mergeCell ref="E22:G22"/>
    <mergeCell ref="H22:J22"/>
    <mergeCell ref="K22:L22"/>
    <mergeCell ref="E23:G23"/>
    <mergeCell ref="H23:J23"/>
    <mergeCell ref="E16:J16"/>
    <mergeCell ref="K1:L1"/>
    <mergeCell ref="K23:L23"/>
    <mergeCell ref="A17:K17"/>
    <mergeCell ref="A18:J18"/>
    <mergeCell ref="K24:L24"/>
    <mergeCell ref="A14:J14"/>
    <mergeCell ref="A1:D4"/>
    <mergeCell ref="A5:D5"/>
    <mergeCell ref="A6:D6"/>
    <mergeCell ref="E1:J4"/>
    <mergeCell ref="A7:C7"/>
    <mergeCell ref="A8:C8"/>
    <mergeCell ref="D8:J8"/>
    <mergeCell ref="A9:C9"/>
    <mergeCell ref="D9:J9"/>
    <mergeCell ref="A10:C10"/>
  </mergeCells>
  <pageMargins left="0.19685039370078741" right="0.19685039370078741" top="0.39370078740157483" bottom="0.39370078740157483" header="0.39370078740157483" footer="0.39370078740157483"/>
  <pageSetup paperSize="9" scale="51" fitToHeight="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5DE28-C8A4-47F2-B2CA-CF2E3018FFB7}">
  <sheetPr>
    <pageSetUpPr fitToPage="1"/>
  </sheetPr>
  <dimension ref="A1:L34"/>
  <sheetViews>
    <sheetView showGridLines="0" topLeftCell="A11" zoomScale="85" zoomScaleNormal="85" zoomScaleSheetLayoutView="85" workbookViewId="0">
      <selection activeCell="K30" sqref="K30:L30"/>
    </sheetView>
  </sheetViews>
  <sheetFormatPr baseColWidth="10" defaultColWidth="11.5546875" defaultRowHeight="14.4"/>
  <cols>
    <col min="1" max="1" width="11.88671875" style="9" customWidth="1"/>
    <col min="2" max="2" width="10" style="9" customWidth="1"/>
    <col min="3" max="3" width="15.44140625" style="9" customWidth="1"/>
    <col min="4" max="4" width="15.44140625" style="38" hidden="1" customWidth="1"/>
    <col min="5" max="5" width="22.44140625" style="9" customWidth="1"/>
    <col min="6" max="6" width="17.5546875" style="9" customWidth="1"/>
    <col min="7" max="7" width="23.109375" style="9" customWidth="1"/>
    <col min="8" max="8" width="22" style="9" customWidth="1"/>
    <col min="9" max="9" width="11.6640625" style="9" customWidth="1"/>
    <col min="10" max="10" width="13" style="9" customWidth="1"/>
    <col min="11" max="11" width="17.33203125" style="9" customWidth="1"/>
    <col min="12" max="12" width="32.33203125" style="9" customWidth="1"/>
    <col min="13" max="16384" width="11.5546875" style="10"/>
  </cols>
  <sheetData>
    <row r="1" spans="1:12" ht="25.2" customHeight="1">
      <c r="A1" s="84"/>
      <c r="B1" s="84"/>
      <c r="C1" s="84"/>
      <c r="D1" s="84"/>
      <c r="E1" s="86" t="s">
        <v>0</v>
      </c>
      <c r="F1" s="86"/>
      <c r="G1" s="86"/>
      <c r="H1" s="86"/>
      <c r="I1" s="86"/>
      <c r="J1" s="86"/>
      <c r="K1" s="74" t="s">
        <v>27</v>
      </c>
      <c r="L1" s="74"/>
    </row>
    <row r="2" spans="1:12" ht="25.2" customHeight="1">
      <c r="A2" s="84"/>
      <c r="B2" s="84"/>
      <c r="C2" s="84"/>
      <c r="D2" s="84"/>
      <c r="E2" s="86"/>
      <c r="F2" s="86"/>
      <c r="G2" s="86"/>
      <c r="H2" s="86"/>
      <c r="I2" s="86"/>
      <c r="J2" s="86"/>
      <c r="K2" s="53" t="s">
        <v>28</v>
      </c>
      <c r="L2" s="53">
        <v>0</v>
      </c>
    </row>
    <row r="3" spans="1:12" ht="25.2" customHeight="1">
      <c r="A3" s="84"/>
      <c r="B3" s="84"/>
      <c r="C3" s="84"/>
      <c r="D3" s="84"/>
      <c r="E3" s="86"/>
      <c r="F3" s="86"/>
      <c r="G3" s="86"/>
      <c r="H3" s="86"/>
      <c r="I3" s="86"/>
      <c r="J3" s="86"/>
      <c r="K3" s="54" t="s">
        <v>29</v>
      </c>
      <c r="L3" s="56">
        <v>45519</v>
      </c>
    </row>
    <row r="4" spans="1:12" ht="25.2" customHeight="1">
      <c r="A4" s="84"/>
      <c r="B4" s="84"/>
      <c r="C4" s="84"/>
      <c r="D4" s="84"/>
      <c r="E4" s="86"/>
      <c r="F4" s="86"/>
      <c r="G4" s="86"/>
      <c r="H4" s="86"/>
      <c r="I4" s="86"/>
      <c r="J4" s="86"/>
      <c r="K4" s="55" t="s">
        <v>30</v>
      </c>
      <c r="L4" s="52" t="s">
        <v>31</v>
      </c>
    </row>
    <row r="5" spans="1:12" ht="25.2" customHeight="1">
      <c r="A5" s="85" t="s">
        <v>1</v>
      </c>
      <c r="B5" s="85"/>
      <c r="C5" s="85"/>
      <c r="D5" s="85"/>
      <c r="E5" s="57"/>
      <c r="F5" s="57"/>
      <c r="G5" s="57"/>
      <c r="H5" s="57"/>
      <c r="I5" s="57"/>
      <c r="J5" s="57"/>
      <c r="K5" s="46"/>
      <c r="L5" s="47"/>
    </row>
    <row r="6" spans="1:12" ht="25.2" customHeight="1">
      <c r="A6" s="85" t="s">
        <v>2</v>
      </c>
      <c r="B6" s="85"/>
      <c r="C6" s="85"/>
      <c r="D6" s="85"/>
      <c r="E6" s="57"/>
      <c r="F6" s="57"/>
      <c r="G6" s="57"/>
      <c r="H6" s="57"/>
      <c r="I6" s="57"/>
      <c r="J6" s="57"/>
      <c r="K6" s="46"/>
      <c r="L6" s="47"/>
    </row>
    <row r="7" spans="1:12" ht="15.6">
      <c r="A7" s="87" t="s">
        <v>3</v>
      </c>
      <c r="B7" s="88"/>
      <c r="C7" s="88"/>
      <c r="D7" s="48"/>
      <c r="E7" s="49"/>
      <c r="F7" s="49"/>
      <c r="G7" s="49"/>
      <c r="H7" s="49"/>
      <c r="I7" s="49"/>
      <c r="J7" s="49"/>
      <c r="K7" s="50"/>
      <c r="L7" s="51"/>
    </row>
    <row r="8" spans="1:12" ht="15.6">
      <c r="A8" s="89" t="s">
        <v>4</v>
      </c>
      <c r="B8" s="90"/>
      <c r="C8" s="90"/>
      <c r="D8" s="91"/>
      <c r="E8" s="91"/>
      <c r="F8" s="91"/>
      <c r="G8" s="91"/>
      <c r="H8" s="91"/>
      <c r="I8" s="91"/>
      <c r="J8" s="91"/>
      <c r="K8" s="19"/>
      <c r="L8" s="20"/>
    </row>
    <row r="9" spans="1:12" ht="15.6">
      <c r="A9" s="89" t="s">
        <v>5</v>
      </c>
      <c r="B9" s="90"/>
      <c r="C9" s="90"/>
      <c r="D9" s="92"/>
      <c r="E9" s="92"/>
      <c r="F9" s="92"/>
      <c r="G9" s="92"/>
      <c r="H9" s="92"/>
      <c r="I9" s="92"/>
      <c r="J9" s="92"/>
      <c r="K9" s="19"/>
      <c r="L9" s="20"/>
    </row>
    <row r="10" spans="1:12" ht="15.6">
      <c r="A10" s="89" t="s">
        <v>6</v>
      </c>
      <c r="B10" s="90"/>
      <c r="C10" s="90"/>
      <c r="D10" s="92"/>
      <c r="E10" s="92"/>
      <c r="F10" s="92"/>
      <c r="G10" s="92"/>
      <c r="H10" s="92"/>
      <c r="I10" s="92"/>
      <c r="J10" s="92"/>
      <c r="K10" s="19"/>
      <c r="L10" s="20"/>
    </row>
    <row r="11" spans="1:12" ht="15.6">
      <c r="A11" s="89" t="s">
        <v>7</v>
      </c>
      <c r="B11" s="90"/>
      <c r="C11" s="90"/>
      <c r="D11" s="92"/>
      <c r="E11" s="92"/>
      <c r="F11" s="92"/>
      <c r="G11" s="92"/>
      <c r="H11" s="92"/>
      <c r="I11" s="92"/>
      <c r="J11" s="92"/>
      <c r="K11" s="19"/>
      <c r="L11" s="20"/>
    </row>
    <row r="12" spans="1:12" ht="31.5" customHeight="1" thickBot="1">
      <c r="A12" s="21"/>
      <c r="B12" s="22"/>
      <c r="C12" s="22"/>
      <c r="D12" s="23"/>
      <c r="E12" s="22"/>
      <c r="F12" s="22"/>
      <c r="G12" s="22"/>
      <c r="H12" s="22"/>
      <c r="I12" s="22"/>
      <c r="J12" s="24"/>
      <c r="K12" s="43" t="s">
        <v>8</v>
      </c>
      <c r="L12" s="1"/>
    </row>
    <row r="13" spans="1:12" ht="42">
      <c r="A13" s="41" t="s">
        <v>9</v>
      </c>
      <c r="B13" s="42" t="s">
        <v>10</v>
      </c>
      <c r="C13" s="42" t="s">
        <v>11</v>
      </c>
      <c r="D13" s="42"/>
      <c r="E13" s="118" t="s">
        <v>12</v>
      </c>
      <c r="F13" s="118"/>
      <c r="G13" s="118"/>
      <c r="H13" s="118"/>
      <c r="I13" s="118"/>
      <c r="J13" s="118"/>
      <c r="K13" s="39" t="s">
        <v>13</v>
      </c>
      <c r="L13" s="40" t="s">
        <v>14</v>
      </c>
    </row>
    <row r="14" spans="1:12" ht="31.5" customHeight="1">
      <c r="A14" s="125" t="s">
        <v>40</v>
      </c>
      <c r="B14" s="126"/>
      <c r="C14" s="126"/>
      <c r="D14" s="83"/>
      <c r="E14" s="83"/>
      <c r="F14" s="83"/>
      <c r="G14" s="83"/>
      <c r="H14" s="83"/>
      <c r="I14" s="83"/>
      <c r="J14" s="83"/>
      <c r="K14" s="62"/>
      <c r="L14" s="63"/>
    </row>
    <row r="15" spans="1:12" ht="30" customHeight="1" thickBot="1">
      <c r="A15" s="69">
        <v>1</v>
      </c>
      <c r="B15" s="70"/>
      <c r="C15" s="71"/>
      <c r="D15" s="61"/>
      <c r="E15" s="127" t="s">
        <v>47</v>
      </c>
      <c r="F15" s="128"/>
      <c r="G15" s="128"/>
      <c r="H15" s="128"/>
      <c r="I15" s="128"/>
      <c r="J15" s="129"/>
      <c r="K15" s="4"/>
      <c r="L15" s="5"/>
    </row>
    <row r="16" spans="1:12" ht="30" customHeight="1" thickBot="1">
      <c r="A16" s="69">
        <v>1.1000000000000001</v>
      </c>
      <c r="B16" s="70" t="s">
        <v>37</v>
      </c>
      <c r="C16" s="71">
        <v>54342.29</v>
      </c>
      <c r="D16" s="61" t="s">
        <v>38</v>
      </c>
      <c r="E16" s="95" t="s">
        <v>39</v>
      </c>
      <c r="F16" s="96"/>
      <c r="G16" s="96"/>
      <c r="H16" s="96"/>
      <c r="I16" s="96"/>
      <c r="J16" s="97"/>
      <c r="K16" s="4">
        <v>175.80602535231986</v>
      </c>
      <c r="L16" s="5">
        <f>+K16*C16</f>
        <v>9553702.013443118</v>
      </c>
    </row>
    <row r="17" spans="1:12" ht="30" customHeight="1">
      <c r="A17" s="69">
        <v>2</v>
      </c>
      <c r="B17" s="70"/>
      <c r="C17" s="71"/>
      <c r="D17" s="66"/>
      <c r="E17" s="67" t="s">
        <v>48</v>
      </c>
      <c r="F17" s="64"/>
      <c r="G17" s="64"/>
      <c r="H17" s="64"/>
      <c r="I17" s="64"/>
      <c r="J17" s="65"/>
      <c r="K17" s="4"/>
      <c r="L17" s="5"/>
    </row>
    <row r="18" spans="1:12" ht="30" customHeight="1">
      <c r="A18" s="69">
        <v>2.1</v>
      </c>
      <c r="B18" s="70" t="s">
        <v>46</v>
      </c>
      <c r="C18" s="71">
        <v>54342.29</v>
      </c>
      <c r="D18" s="66"/>
      <c r="E18" s="95" t="s">
        <v>44</v>
      </c>
      <c r="F18" s="96"/>
      <c r="G18" s="96"/>
      <c r="H18" s="64"/>
      <c r="I18" s="64"/>
      <c r="J18" s="65"/>
      <c r="K18" s="4">
        <v>7.6437712565350573</v>
      </c>
      <c r="L18" s="5">
        <f>+K18*C18</f>
        <v>415380.0343162925</v>
      </c>
    </row>
    <row r="19" spans="1:12" ht="30" customHeight="1" thickBot="1">
      <c r="A19" s="69">
        <v>2.1</v>
      </c>
      <c r="B19" s="72" t="s">
        <v>46</v>
      </c>
      <c r="C19" s="73">
        <v>1032503.51</v>
      </c>
      <c r="D19" s="68"/>
      <c r="E19" s="95" t="s">
        <v>45</v>
      </c>
      <c r="F19" s="96"/>
      <c r="G19" s="96"/>
      <c r="H19" s="96"/>
      <c r="I19" s="96"/>
      <c r="J19" s="97"/>
      <c r="K19" s="4">
        <v>2.9569695915518861</v>
      </c>
      <c r="L19" s="5">
        <f>+K19*C19</f>
        <v>3053081.4822405889</v>
      </c>
    </row>
    <row r="20" spans="1:12" ht="24" thickTop="1">
      <c r="A20" s="123" t="s">
        <v>26</v>
      </c>
      <c r="B20" s="124"/>
      <c r="C20" s="124"/>
      <c r="D20" s="78"/>
      <c r="E20" s="78"/>
      <c r="F20" s="78"/>
      <c r="G20" s="78"/>
      <c r="H20" s="78"/>
      <c r="I20" s="78"/>
      <c r="J20" s="78"/>
      <c r="K20" s="79"/>
      <c r="L20" s="25">
        <f>+L19+L18+L16</f>
        <v>13022163.529999999</v>
      </c>
    </row>
    <row r="21" spans="1:12" ht="30" customHeight="1" thickBot="1">
      <c r="A21" s="80" t="s">
        <v>15</v>
      </c>
      <c r="B21" s="81"/>
      <c r="C21" s="81"/>
      <c r="D21" s="81"/>
      <c r="E21" s="81"/>
      <c r="F21" s="81"/>
      <c r="G21" s="81"/>
      <c r="H21" s="81"/>
      <c r="I21" s="81"/>
      <c r="J21" s="81"/>
      <c r="K21" s="26">
        <v>0.18</v>
      </c>
      <c r="L21" s="7">
        <f>+L20*K21</f>
        <v>2343989.4353999998</v>
      </c>
    </row>
    <row r="22" spans="1:12" ht="30" customHeight="1" thickTop="1" thickBot="1">
      <c r="A22" s="103" t="s">
        <v>16</v>
      </c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27">
        <f>+L21+L20</f>
        <v>15366152.965399999</v>
      </c>
    </row>
    <row r="23" spans="1:12">
      <c r="A23" s="28"/>
      <c r="B23" s="29"/>
      <c r="C23" s="29"/>
      <c r="D23" s="8"/>
      <c r="E23" s="10"/>
      <c r="F23" s="10"/>
      <c r="G23" s="10"/>
      <c r="H23" s="10"/>
      <c r="I23" s="10"/>
      <c r="J23" s="10"/>
      <c r="K23" s="8"/>
      <c r="L23" s="30"/>
    </row>
    <row r="24" spans="1:12" s="14" customFormat="1" ht="18.600000000000001" thickBot="1">
      <c r="A24" s="11"/>
      <c r="B24" s="12"/>
      <c r="C24" s="12"/>
      <c r="D24" s="13"/>
      <c r="E24" s="105" t="s">
        <v>17</v>
      </c>
      <c r="F24" s="105"/>
      <c r="G24" s="44"/>
      <c r="H24" s="44"/>
      <c r="I24" s="44"/>
      <c r="J24" s="44"/>
      <c r="K24" s="44"/>
      <c r="L24" s="45"/>
    </row>
    <row r="25" spans="1:12" s="14" customFormat="1" ht="30" customHeight="1">
      <c r="A25" s="11"/>
      <c r="B25" s="12"/>
      <c r="C25" s="12"/>
      <c r="D25" s="13"/>
      <c r="E25" s="106" t="s">
        <v>12</v>
      </c>
      <c r="F25" s="107"/>
      <c r="G25" s="107"/>
      <c r="H25" s="108" t="s">
        <v>18</v>
      </c>
      <c r="I25" s="109"/>
      <c r="J25" s="110"/>
      <c r="K25" s="108" t="s">
        <v>19</v>
      </c>
      <c r="L25" s="111"/>
    </row>
    <row r="26" spans="1:12" s="14" customFormat="1" ht="27.6" customHeight="1">
      <c r="A26" s="15"/>
      <c r="B26" s="16"/>
      <c r="C26" s="16"/>
      <c r="D26" s="17"/>
      <c r="E26" s="93" t="s">
        <v>20</v>
      </c>
      <c r="F26" s="94"/>
      <c r="G26" s="94"/>
      <c r="H26" s="75" t="s">
        <v>43</v>
      </c>
      <c r="I26" s="98"/>
      <c r="J26" s="99"/>
      <c r="K26" s="75" t="str">
        <f>+H26</f>
        <v>FACTURA A 15 DÍAS</v>
      </c>
      <c r="L26" s="76"/>
    </row>
    <row r="27" spans="1:12" s="14" customFormat="1" ht="27.6" customHeight="1">
      <c r="A27" s="15"/>
      <c r="B27" s="16"/>
      <c r="C27" s="16"/>
      <c r="D27" s="17"/>
      <c r="E27" s="93" t="s">
        <v>21</v>
      </c>
      <c r="F27" s="94"/>
      <c r="G27" s="94"/>
      <c r="H27" s="75" t="s">
        <v>22</v>
      </c>
      <c r="I27" s="98"/>
      <c r="J27" s="99"/>
      <c r="K27" s="75" t="str">
        <f>+H27</f>
        <v xml:space="preserve">SOLES </v>
      </c>
      <c r="L27" s="76"/>
    </row>
    <row r="28" spans="1:12" s="14" customFormat="1" ht="33" customHeight="1">
      <c r="A28" s="15"/>
      <c r="B28" s="18"/>
      <c r="C28" s="18"/>
      <c r="D28" s="17"/>
      <c r="E28" s="93" t="s">
        <v>23</v>
      </c>
      <c r="F28" s="94"/>
      <c r="G28" s="94"/>
      <c r="H28" s="100" t="s">
        <v>41</v>
      </c>
      <c r="I28" s="101"/>
      <c r="J28" s="102"/>
      <c r="K28" s="75" t="str">
        <f>+H28</f>
        <v>HASTA 10% DEL MONTO DEL SUBCONTRATO</v>
      </c>
      <c r="L28" s="76"/>
    </row>
    <row r="29" spans="1:12" s="14" customFormat="1" ht="27.6" customHeight="1">
      <c r="A29" s="15"/>
      <c r="B29" s="18"/>
      <c r="C29" s="18"/>
      <c r="D29" s="17"/>
      <c r="E29" s="114" t="s">
        <v>36</v>
      </c>
      <c r="F29" s="94"/>
      <c r="G29" s="94"/>
      <c r="H29" s="75" t="s">
        <v>42</v>
      </c>
      <c r="I29" s="98"/>
      <c r="J29" s="99"/>
      <c r="K29" s="75" t="str">
        <f>+H29</f>
        <v>120 DIAS</v>
      </c>
      <c r="L29" s="76"/>
    </row>
    <row r="30" spans="1:12" s="14" customFormat="1" ht="27.6" customHeight="1">
      <c r="A30" s="15"/>
      <c r="B30" s="18"/>
      <c r="C30" s="18"/>
      <c r="D30" s="17"/>
      <c r="E30" s="93" t="s">
        <v>24</v>
      </c>
      <c r="F30" s="94"/>
      <c r="G30" s="94"/>
      <c r="H30" s="75" t="s">
        <v>32</v>
      </c>
      <c r="I30" s="98"/>
      <c r="J30" s="99"/>
      <c r="K30" s="75" t="str">
        <f>+H30</f>
        <v>SI</v>
      </c>
      <c r="L30" s="76"/>
    </row>
    <row r="31" spans="1:12" s="14" customFormat="1" ht="27.6" customHeight="1">
      <c r="A31" s="15"/>
      <c r="B31" s="18"/>
      <c r="C31" s="18"/>
      <c r="D31" s="17"/>
      <c r="E31" s="115" t="s">
        <v>25</v>
      </c>
      <c r="F31" s="116"/>
      <c r="G31" s="117"/>
      <c r="H31" s="75" t="s">
        <v>34</v>
      </c>
      <c r="I31" s="98"/>
      <c r="J31" s="99"/>
      <c r="K31" s="75" t="str">
        <f>+H31</f>
        <v>PRECIOS UNITARIOS</v>
      </c>
      <c r="L31" s="76"/>
    </row>
    <row r="32" spans="1:12" s="14" customFormat="1" ht="27.6" customHeight="1" thickBot="1">
      <c r="A32" s="15"/>
      <c r="B32" s="18"/>
      <c r="C32" s="18"/>
      <c r="D32" s="17"/>
      <c r="E32" s="119" t="s">
        <v>35</v>
      </c>
      <c r="F32" s="120"/>
      <c r="G32" s="120"/>
      <c r="H32" s="112" t="s">
        <v>33</v>
      </c>
      <c r="I32" s="121"/>
      <c r="J32" s="122"/>
      <c r="K32" s="112" t="str">
        <f>+H32</f>
        <v>SUMINISTRO</v>
      </c>
      <c r="L32" s="113"/>
    </row>
    <row r="33" spans="1:12" ht="15" thickBot="1">
      <c r="A33" s="31"/>
      <c r="B33" s="32"/>
      <c r="C33" s="32"/>
      <c r="D33" s="33"/>
      <c r="E33" s="34"/>
      <c r="F33" s="34"/>
      <c r="G33" s="34"/>
      <c r="H33" s="35"/>
      <c r="I33" s="35"/>
      <c r="J33" s="35"/>
      <c r="K33" s="34"/>
      <c r="L33" s="36"/>
    </row>
    <row r="34" spans="1:12">
      <c r="A34" s="37"/>
    </row>
  </sheetData>
  <mergeCells count="48">
    <mergeCell ref="A7:C7"/>
    <mergeCell ref="K31:L31"/>
    <mergeCell ref="A1:D4"/>
    <mergeCell ref="E1:J4"/>
    <mergeCell ref="K1:L1"/>
    <mergeCell ref="A5:D5"/>
    <mergeCell ref="A6:D6"/>
    <mergeCell ref="E19:J19"/>
    <mergeCell ref="E15:J15"/>
    <mergeCell ref="E18:G18"/>
    <mergeCell ref="A8:C8"/>
    <mergeCell ref="D8:J8"/>
    <mergeCell ref="A9:C9"/>
    <mergeCell ref="D9:J9"/>
    <mergeCell ref="A10:C10"/>
    <mergeCell ref="D10:J10"/>
    <mergeCell ref="A11:C11"/>
    <mergeCell ref="D11:J11"/>
    <mergeCell ref="E13:J13"/>
    <mergeCell ref="A14:J14"/>
    <mergeCell ref="E16:J16"/>
    <mergeCell ref="A20:K20"/>
    <mergeCell ref="A21:J21"/>
    <mergeCell ref="A22:K22"/>
    <mergeCell ref="E24:F24"/>
    <mergeCell ref="E25:G25"/>
    <mergeCell ref="H25:J25"/>
    <mergeCell ref="K25:L25"/>
    <mergeCell ref="E26:G26"/>
    <mergeCell ref="H26:J26"/>
    <mergeCell ref="K26:L26"/>
    <mergeCell ref="E27:G27"/>
    <mergeCell ref="H27:J27"/>
    <mergeCell ref="K27:L27"/>
    <mergeCell ref="E32:G32"/>
    <mergeCell ref="H32:J32"/>
    <mergeCell ref="K32:L32"/>
    <mergeCell ref="E28:G28"/>
    <mergeCell ref="H28:J28"/>
    <mergeCell ref="K28:L28"/>
    <mergeCell ref="E29:G29"/>
    <mergeCell ref="H29:J29"/>
    <mergeCell ref="K29:L29"/>
    <mergeCell ref="E30:G30"/>
    <mergeCell ref="H30:J30"/>
    <mergeCell ref="K30:L30"/>
    <mergeCell ref="E31:G31"/>
    <mergeCell ref="H31:J31"/>
  </mergeCells>
  <pageMargins left="0.19685039370078741" right="0.19685039370078741" top="0.39370078740157483" bottom="0.39370078740157483" header="0.39370078740157483" footer="0.39370078740157483"/>
  <pageSetup paperSize="9" scale="51" fitToHeight="0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6057" ma:contentTypeDescription="Create a new document." ma:contentTypeScope="" ma:versionID="0748602dfcab18c0e6ff3e20b777464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E69BBC-B788-4D86-8F1D-650ED7A8133A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3B4062D8-6F4E-4A51-AC6D-AD6FA08559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8EBC21-63F7-4FDF-87F5-62BCD99BBA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CONSOLIDADO</vt:lpstr>
      <vt:lpstr>TABLA ADICIONAL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ACER</cp:lastModifiedBy>
  <cp:revision/>
  <dcterms:created xsi:type="dcterms:W3CDTF">2015-03-19T22:07:36Z</dcterms:created>
  <dcterms:modified xsi:type="dcterms:W3CDTF">2025-01-29T02:56:55Z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</Properties>
</file>