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06-1 - SS DE ALQ DE CAMIONETAS Y TRAN. DE PER. 2024/TDR/ANEXO 01/"/>
    </mc:Choice>
  </mc:AlternateContent>
  <xr:revisionPtr revIDLastSave="43" documentId="13_ncr:1_{C208D92E-691B-490D-B57C-4EA5AFC4A120}" xr6:coauthVersionLast="47" xr6:coauthVersionMax="47" xr10:uidLastSave="{C71128A7-45E7-4789-9856-C1B35FD46238}"/>
  <bookViews>
    <workbookView xWindow="20370" yWindow="-120" windowWidth="29040" windowHeight="15720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3" l="1"/>
  <c r="N18" i="13" s="1"/>
  <c r="M16" i="13"/>
  <c r="N16" i="13" s="1"/>
  <c r="L18" i="12"/>
  <c r="L17" i="12"/>
  <c r="L12" i="12"/>
  <c r="A14" i="12"/>
  <c r="L19" i="12"/>
  <c r="L16" i="12"/>
  <c r="L15" i="12"/>
  <c r="L24" i="12"/>
  <c r="L25" i="12" s="1"/>
  <c r="L22" i="12"/>
  <c r="L21" i="12"/>
  <c r="L20" i="12" l="1"/>
</calcChain>
</file>

<file path=xl/sharedStrings.xml><?xml version="1.0" encoding="utf-8"?>
<sst xmlns="http://schemas.openxmlformats.org/spreadsheetml/2006/main" count="93" uniqueCount="52">
  <si>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</si>
  <si>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</si>
  <si>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</si>
  <si>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</si>
  <si>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</si>
  <si>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</si>
  <si>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</si>
  <si>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</si>
  <si>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</si>
  <si>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</si>
  <si>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</si>
  <si>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</si>
  <si>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</si>
  <si>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</si>
  <si>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</si>
  <si>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</si>
  <si>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</si>
  <si>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</si>
  <si>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</si>
  <si>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</si>
  <si>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</si>
  <si>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</si>
  <si>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</si>
  <si>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</si>
  <si>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PLAZO DE EJECUCION TRABAJOS EN OBRA (DIAS)</t>
  </si>
  <si>
    <t>FIANZA DE FIEL CUMPLIMIENTO (10%)</t>
  </si>
  <si>
    <t>RETENCION POR GARANTIA (5%)</t>
  </si>
  <si>
    <t>MODALIDA DE CONTRATACIÓN</t>
  </si>
  <si>
    <t>GLB</t>
  </si>
  <si>
    <t>GASTOS GENERALES</t>
  </si>
  <si>
    <t>UTILIDADES</t>
  </si>
  <si>
    <t>SUB TOTAL</t>
  </si>
  <si>
    <t>CO-PE-1PE327-CM-PA-004</t>
  </si>
  <si>
    <t>Revisión</t>
  </si>
  <si>
    <t>Fecha Aprobación</t>
  </si>
  <si>
    <t>Página</t>
  </si>
  <si>
    <t>2 de 2</t>
  </si>
  <si>
    <t>1 de 2</t>
  </si>
  <si>
    <t>ESCENARIO 1 (KILOMETRAJE HASTA 200 KM DIARIOS)</t>
  </si>
  <si>
    <t>CANT.</t>
  </si>
  <si>
    <t>TURNOS</t>
  </si>
  <si>
    <t>MESES</t>
  </si>
  <si>
    <t>Prec. Unit.
DIA</t>
  </si>
  <si>
    <t>Prec. Unit.
MES</t>
  </si>
  <si>
    <t>SERVICIO DE ALQUILER DE CAMIONETAS Y TRANSPORTE DE PERSONAL</t>
  </si>
  <si>
    <t>UND</t>
  </si>
  <si>
    <t>CAMIONETA PICK UP 4X4 - Movilización del personal de 06:30 a 18:30 hrs (01 hora refrigererio), 07 dias por semana</t>
  </si>
  <si>
    <t>ESCENARIO 2 (KILOMETRAJE ENTRE MAYOR A 200 KM Y HASTA 250 KM DIARIOS)</t>
  </si>
  <si>
    <t>VALORIZACION MENSUAL A 60 DÍAS</t>
  </si>
  <si>
    <t>SOLES</t>
  </si>
  <si>
    <t>SI</t>
  </si>
  <si>
    <t>PRESTACION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</si>
</sst>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3" fontId="45" fillId="0" borderId="18" xfId="0" applyNumberFormat="1" applyFont="1" applyBorder="1" applyAlignment="1">
      <alignment horizontal="center" vertical="center" wrapText="1"/>
    </xf>
    <xf numFmtId="0" fontId="45" fillId="0" borderId="18" xfId="215" applyNumberFormat="1" applyFont="1" applyFill="1" applyBorder="1" applyAlignment="1">
      <alignment vertical="center" wrapText="1"/>
    </xf>
    <xf numFmtId="4" fontId="46" fillId="0" borderId="18" xfId="33" applyNumberFormat="1" applyFont="1" applyBorder="1" applyAlignment="1">
      <alignment vertical="center" wrapText="1"/>
    </xf>
    <xf numFmtId="4" fontId="46" fillId="0" borderId="19" xfId="33" applyNumberFormat="1" applyFont="1" applyBorder="1" applyAlignment="1">
      <alignment vertical="center" wrapText="1"/>
    </xf>
    <xf numFmtId="0" fontId="45" fillId="0" borderId="18" xfId="215" applyNumberFormat="1" applyFont="1" applyFill="1" applyBorder="1" applyAlignment="1">
      <alignment horizontal="center" vertical="center" wrapText="1"/>
    </xf>
    <xf numFmtId="2" fontId="45" fillId="0" borderId="18" xfId="0" applyNumberFormat="1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34" xfId="215" applyNumberFormat="1" applyFont="1" applyFill="1" applyBorder="1" applyAlignment="1">
      <alignment horizontal="center" vertical="center" wrapText="1"/>
    </xf>
    <xf numFmtId="4" fontId="46" fillId="0" borderId="34" xfId="33" applyNumberFormat="1" applyFont="1" applyBorder="1" applyAlignment="1">
      <alignment vertical="center" wrapText="1"/>
    </xf>
    <xf numFmtId="4" fontId="46" fillId="0" borderId="35" xfId="33" applyNumberFormat="1" applyFont="1" applyBorder="1" applyAlignment="1">
      <alignment vertical="center" wrapText="1"/>
    </xf>
    <xf numFmtId="0" fontId="40" fillId="0" borderId="33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50" fillId="0" borderId="0" xfId="33" applyFont="1" applyAlignment="1">
      <alignment horizontal="center" vertical="center"/>
    </xf>
    <xf numFmtId="0" fontId="50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7" fillId="0" borderId="26" xfId="33" applyFont="1" applyBorder="1"/>
    <xf numFmtId="0" fontId="47" fillId="0" borderId="26" xfId="33" applyFont="1" applyBorder="1" applyAlignment="1">
      <alignment horizontal="center"/>
    </xf>
    <xf numFmtId="14" fontId="57" fillId="0" borderId="26" xfId="33" applyNumberFormat="1" applyFont="1" applyBorder="1" applyAlignment="1">
      <alignment wrapText="1"/>
    </xf>
    <xf numFmtId="4" fontId="61" fillId="0" borderId="32" xfId="33" applyNumberFormat="1" applyFont="1" applyBorder="1" applyAlignment="1">
      <alignment vertical="center" wrapText="1"/>
    </xf>
    <xf numFmtId="9" fontId="61" fillId="0" borderId="18" xfId="217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2" fillId="0" borderId="0" xfId="33" applyFont="1"/>
    <xf numFmtId="0" fontId="47" fillId="0" borderId="0" xfId="33" applyFont="1" applyAlignment="1">
      <alignment horizontal="center"/>
    </xf>
    <xf numFmtId="0" fontId="59" fillId="35" borderId="37" xfId="33" applyFont="1" applyFill="1" applyBorder="1" applyAlignment="1">
      <alignment horizontal="centerContinuous" vertical="center" wrapText="1"/>
    </xf>
    <xf numFmtId="0" fontId="59" fillId="35" borderId="39" xfId="33" applyFont="1" applyFill="1" applyBorder="1" applyAlignment="1">
      <alignment horizontal="centerContinuous" vertical="center"/>
    </xf>
    <xf numFmtId="0" fontId="59" fillId="35" borderId="50" xfId="33" applyFont="1" applyFill="1" applyBorder="1" applyAlignment="1">
      <alignment horizontal="center" vertical="center"/>
    </xf>
    <xf numFmtId="0" fontId="59" fillId="35" borderId="37" xfId="33" applyFont="1" applyFill="1" applyBorder="1" applyAlignment="1">
      <alignment horizontal="center" vertical="center" wrapText="1"/>
    </xf>
    <xf numFmtId="14" fontId="55" fillId="0" borderId="26" xfId="33" applyNumberFormat="1" applyFont="1" applyBorder="1" applyAlignment="1">
      <alignment wrapText="1"/>
    </xf>
    <xf numFmtId="4" fontId="46" fillId="0" borderId="32" xfId="33" applyNumberFormat="1" applyFont="1" applyBorder="1" applyAlignment="1">
      <alignment vertical="center" wrapText="1"/>
    </xf>
    <xf numFmtId="9" fontId="46" fillId="0" borderId="18" xfId="217" applyFont="1" applyBorder="1" applyAlignment="1">
      <alignment vertical="center" wrapText="1"/>
    </xf>
    <xf numFmtId="4" fontId="46" fillId="0" borderId="22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56" fillId="0" borderId="0" xfId="33" applyFont="1" applyAlignment="1">
      <alignment horizontal="left" vertical="center" wrapText="1"/>
    </xf>
    <xf numFmtId="0" fontId="64" fillId="0" borderId="0" xfId="33" applyFont="1" applyAlignment="1">
      <alignment vertical="center" wrapText="1"/>
    </xf>
    <xf numFmtId="0" fontId="54" fillId="0" borderId="0" xfId="33" applyFont="1" applyAlignment="1">
      <alignment vertical="center" wrapText="1"/>
    </xf>
    <xf numFmtId="14" fontId="46" fillId="0" borderId="0" xfId="33" applyNumberFormat="1" applyFont="1" applyAlignment="1">
      <alignment vertical="center"/>
    </xf>
    <xf numFmtId="0" fontId="63" fillId="0" borderId="0" xfId="33" applyFont="1" applyAlignment="1">
      <alignment horizontal="left"/>
    </xf>
    <xf numFmtId="0" fontId="49" fillId="0" borderId="0" xfId="33" applyFont="1" applyAlignment="1">
      <alignment horizontal="center"/>
    </xf>
    <xf numFmtId="0" fontId="49" fillId="0" borderId="0" xfId="33" applyFont="1"/>
    <xf numFmtId="0" fontId="50" fillId="0" borderId="0" xfId="33" applyFont="1" applyAlignment="1">
      <alignment horizontal="left"/>
    </xf>
    <xf numFmtId="0" fontId="50" fillId="0" borderId="24" xfId="33" applyFont="1" applyBorder="1" applyAlignment="1">
      <alignment horizontal="left"/>
    </xf>
    <xf numFmtId="14" fontId="46" fillId="0" borderId="51" xfId="33" applyNumberFormat="1" applyFont="1" applyBorder="1" applyAlignment="1">
      <alignment horizontal="center" vertical="center"/>
    </xf>
    <xf numFmtId="0" fontId="61" fillId="0" borderId="51" xfId="33" applyFont="1" applyBorder="1" applyAlignment="1">
      <alignment horizontal="center" vertical="center"/>
    </xf>
    <xf numFmtId="0" fontId="46" fillId="0" borderId="51" xfId="33" applyFont="1" applyBorder="1" applyAlignment="1">
      <alignment horizontal="center" vertical="center" wrapText="1"/>
    </xf>
    <xf numFmtId="0" fontId="61" fillId="0" borderId="51" xfId="33" applyFont="1" applyBorder="1" applyAlignment="1">
      <alignment horizontal="center" vertical="center" wrapText="1"/>
    </xf>
    <xf numFmtId="14" fontId="46" fillId="0" borderId="51" xfId="33" applyNumberFormat="1" applyFont="1" applyBorder="1" applyAlignment="1">
      <alignment horizontal="center" vertical="center" wrapText="1"/>
    </xf>
    <xf numFmtId="0" fontId="66" fillId="0" borderId="0" xfId="33" applyFont="1" applyAlignment="1">
      <alignment vertical="center" wrapText="1"/>
    </xf>
    <xf numFmtId="0" fontId="68" fillId="36" borderId="54" xfId="0" applyFont="1" applyFill="1" applyBorder="1" applyAlignment="1">
      <alignment horizontal="center" vertical="center"/>
    </xf>
    <xf numFmtId="0" fontId="72" fillId="35" borderId="15" xfId="33" applyFont="1" applyFill="1" applyBorder="1" applyAlignment="1">
      <alignment horizontal="center" vertical="center"/>
    </xf>
    <xf numFmtId="0" fontId="72" fillId="35" borderId="16" xfId="33" applyFont="1" applyFill="1" applyBorder="1" applyAlignment="1">
      <alignment horizontal="center" vertical="center" wrapText="1"/>
    </xf>
    <xf numFmtId="49" fontId="43" fillId="34" borderId="28" xfId="0" applyNumberFormat="1" applyFont="1" applyFill="1" applyBorder="1" applyAlignment="1">
      <alignment horizontal="left" vertical="center" wrapText="1"/>
    </xf>
    <xf numFmtId="9" fontId="61" fillId="0" borderId="55" xfId="217" applyFont="1" applyBorder="1" applyAlignment="1">
      <alignment vertical="center" wrapText="1"/>
    </xf>
    <xf numFmtId="49" fontId="41" fillId="34" borderId="56" xfId="0" applyNumberFormat="1" applyFont="1" applyFill="1" applyBorder="1" applyAlignment="1">
      <alignment horizontal="left" vertical="center" wrapText="1"/>
    </xf>
    <xf numFmtId="0" fontId="73" fillId="35" borderId="16" xfId="33" applyFont="1" applyFill="1" applyBorder="1" applyAlignment="1">
      <alignment horizontal="center" vertical="center" wrapText="1"/>
    </xf>
    <xf numFmtId="0" fontId="73" fillId="35" borderId="57" xfId="33" applyFont="1" applyFill="1" applyBorder="1" applyAlignment="1">
      <alignment horizontal="centerContinuous" vertical="center"/>
    </xf>
    <xf numFmtId="0" fontId="41" fillId="34" borderId="17" xfId="33" applyFont="1" applyFill="1" applyBorder="1" applyAlignment="1">
      <alignment horizontal="centerContinuous" vertical="center"/>
    </xf>
    <xf numFmtId="0" fontId="41" fillId="34" borderId="18" xfId="33" applyFont="1" applyFill="1" applyBorder="1" applyAlignment="1">
      <alignment horizontal="centerContinuous" vertical="center"/>
    </xf>
    <xf numFmtId="0" fontId="41" fillId="34" borderId="40" xfId="33" applyFont="1" applyFill="1" applyBorder="1" applyAlignment="1">
      <alignment horizontal="centerContinuous" vertical="center"/>
    </xf>
    <xf numFmtId="0" fontId="41" fillId="34" borderId="19" xfId="33" applyFont="1" applyFill="1" applyBorder="1" applyAlignment="1">
      <alignment horizontal="centerContinuous" vertical="center"/>
    </xf>
    <xf numFmtId="0" fontId="69" fillId="36" borderId="29" xfId="0" applyFont="1" applyFill="1" applyBorder="1" applyAlignment="1">
      <alignment horizontal="centerContinuous" vertical="center" wrapText="1"/>
    </xf>
    <xf numFmtId="0" fontId="69" fillId="36" borderId="29" xfId="215" applyNumberFormat="1" applyFont="1" applyFill="1" applyBorder="1" applyAlignment="1">
      <alignment horizontal="centerContinuous" vertical="center" wrapText="1"/>
    </xf>
    <xf numFmtId="4" fontId="71" fillId="36" borderId="29" xfId="33" applyNumberFormat="1" applyFont="1" applyFill="1" applyBorder="1" applyAlignment="1">
      <alignment horizontal="centerContinuous" vertical="center" wrapText="1"/>
    </xf>
    <xf numFmtId="4" fontId="71" fillId="36" borderId="41" xfId="33" applyNumberFormat="1" applyFont="1" applyFill="1" applyBorder="1" applyAlignment="1">
      <alignment horizontal="centerContinuous" vertical="center" wrapText="1"/>
    </xf>
    <xf numFmtId="0" fontId="23" fillId="0" borderId="17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 wrapText="1"/>
    </xf>
    <xf numFmtId="0" fontId="69" fillId="0" borderId="18" xfId="215" applyNumberFormat="1" applyFont="1" applyFill="1" applyBorder="1" applyAlignment="1">
      <alignment horizontal="center" vertical="center" wrapText="1"/>
    </xf>
    <xf numFmtId="4" fontId="71" fillId="0" borderId="18" xfId="33" applyNumberFormat="1" applyFont="1" applyBorder="1" applyAlignment="1">
      <alignment vertical="center" wrapText="1"/>
    </xf>
    <xf numFmtId="4" fontId="71" fillId="0" borderId="40" xfId="33" applyNumberFormat="1" applyFont="1" applyBorder="1" applyAlignment="1">
      <alignment vertical="center" wrapText="1"/>
    </xf>
    <xf numFmtId="4" fontId="71" fillId="0" borderId="19" xfId="33" applyNumberFormat="1" applyFont="1" applyBorder="1" applyAlignment="1">
      <alignment vertical="center" wrapText="1"/>
    </xf>
    <xf numFmtId="0" fontId="61" fillId="0" borderId="51" xfId="33" applyFont="1" applyBorder="1" applyAlignment="1">
      <alignment horizontal="center" vertical="center"/>
    </xf>
    <xf numFmtId="49" fontId="40" fillId="0" borderId="18" xfId="0" applyNumberFormat="1" applyFont="1" applyBorder="1" applyAlignment="1">
      <alignment horizontal="left" vertical="center" wrapText="1"/>
    </xf>
    <xf numFmtId="0" fontId="61" fillId="0" borderId="17" xfId="33" applyFont="1" applyBorder="1" applyAlignment="1">
      <alignment horizontal="left" vertical="center"/>
    </xf>
    <xf numFmtId="0" fontId="61" fillId="0" borderId="18" xfId="33" applyFont="1" applyBorder="1" applyAlignment="1">
      <alignment horizontal="left" vertical="center"/>
    </xf>
    <xf numFmtId="0" fontId="74" fillId="0" borderId="42" xfId="33" applyFont="1" applyBorder="1" applyAlignment="1">
      <alignment horizontal="center" vertical="center"/>
    </xf>
    <xf numFmtId="0" fontId="74" fillId="0" borderId="18" xfId="33" applyFont="1" applyBorder="1" applyAlignment="1">
      <alignment horizontal="center" vertical="center"/>
    </xf>
    <xf numFmtId="0" fontId="61" fillId="0" borderId="40" xfId="33" applyFont="1" applyBorder="1" applyAlignment="1">
      <alignment horizontal="center" vertical="center"/>
    </xf>
    <xf numFmtId="0" fontId="61" fillId="0" borderId="29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49" fontId="43" fillId="34" borderId="47" xfId="0" applyNumberFormat="1" applyFont="1" applyFill="1" applyBorder="1" applyAlignment="1">
      <alignment horizontal="left" vertical="center" wrapText="1"/>
    </xf>
    <xf numFmtId="49" fontId="43" fillId="34" borderId="48" xfId="0" applyNumberFormat="1" applyFont="1" applyFill="1" applyBorder="1" applyAlignment="1">
      <alignment horizontal="left" vertical="center" wrapText="1"/>
    </xf>
    <xf numFmtId="49" fontId="43" fillId="34" borderId="49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49" fontId="70" fillId="36" borderId="42" xfId="0" applyNumberFormat="1" applyFont="1" applyFill="1" applyBorder="1" applyAlignment="1">
      <alignment horizontal="center" vertical="center" wrapText="1"/>
    </xf>
    <xf numFmtId="49" fontId="70" fillId="36" borderId="18" xfId="0" applyNumberFormat="1" applyFont="1" applyFill="1" applyBorder="1" applyAlignment="1">
      <alignment horizontal="center" vertical="center" wrapText="1"/>
    </xf>
    <xf numFmtId="49" fontId="70" fillId="36" borderId="40" xfId="0" applyNumberFormat="1" applyFont="1" applyFill="1" applyBorder="1" applyAlignment="1">
      <alignment horizontal="center" vertical="center" wrapText="1"/>
    </xf>
    <xf numFmtId="0" fontId="61" fillId="33" borderId="20" xfId="33" applyFont="1" applyFill="1" applyBorder="1" applyAlignment="1">
      <alignment horizontal="left" vertical="center"/>
    </xf>
    <xf numFmtId="0" fontId="61" fillId="33" borderId="21" xfId="33" applyFont="1" applyFill="1" applyBorder="1" applyAlignment="1">
      <alignment horizontal="left" vertical="center"/>
    </xf>
    <xf numFmtId="0" fontId="74" fillId="0" borderId="46" xfId="33" applyFont="1" applyBorder="1" applyAlignment="1">
      <alignment horizontal="center" vertical="center"/>
    </xf>
    <xf numFmtId="0" fontId="74" fillId="0" borderId="21" xfId="33" applyFont="1" applyBorder="1" applyAlignment="1">
      <alignment horizontal="center" vertical="center"/>
    </xf>
    <xf numFmtId="0" fontId="61" fillId="0" borderId="43" xfId="33" applyFont="1" applyBorder="1" applyAlignment="1">
      <alignment horizontal="center" vertical="center"/>
    </xf>
    <xf numFmtId="0" fontId="61" fillId="0" borderId="45" xfId="33" applyFont="1" applyBorder="1" applyAlignment="1">
      <alignment horizontal="center" vertical="center"/>
    </xf>
    <xf numFmtId="0" fontId="61" fillId="0" borderId="44" xfId="33" applyFont="1" applyBorder="1" applyAlignment="1">
      <alignment horizontal="center" vertical="center"/>
    </xf>
    <xf numFmtId="0" fontId="61" fillId="0" borderId="17" xfId="33" applyFont="1" applyBorder="1" applyAlignment="1">
      <alignment horizontal="left" vertical="center" wrapText="1"/>
    </xf>
    <xf numFmtId="9" fontId="74" fillId="0" borderId="42" xfId="33" applyNumberFormat="1" applyFont="1" applyBorder="1" applyAlignment="1">
      <alignment horizontal="center" vertical="center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5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36" xfId="33" applyFont="1" applyFill="1" applyBorder="1" applyAlignment="1">
      <alignment horizontal="center" vertical="center"/>
    </xf>
    <xf numFmtId="0" fontId="60" fillId="35" borderId="37" xfId="33" applyFont="1" applyFill="1" applyBorder="1" applyAlignment="1">
      <alignment horizontal="center" vertical="center"/>
    </xf>
    <xf numFmtId="0" fontId="60" fillId="35" borderId="38" xfId="33" applyFont="1" applyFill="1" applyBorder="1" applyAlignment="1">
      <alignment horizontal="center" vertical="center"/>
    </xf>
    <xf numFmtId="0" fontId="60" fillId="35" borderId="39" xfId="33" applyFont="1" applyFill="1" applyBorder="1" applyAlignment="1">
      <alignment horizontal="center" vertical="center"/>
    </xf>
    <xf numFmtId="0" fontId="53" fillId="0" borderId="51" xfId="33" applyFont="1" applyBorder="1" applyAlignment="1">
      <alignment horizontal="center"/>
    </xf>
    <xf numFmtId="0" fontId="47" fillId="0" borderId="0" xfId="33" applyFont="1" applyAlignment="1">
      <alignment horizontal="left" vertical="center"/>
    </xf>
    <xf numFmtId="0" fontId="67" fillId="0" borderId="51" xfId="33" applyFont="1" applyBorder="1" applyAlignment="1">
      <alignment horizontal="center" vertical="center" wrapText="1"/>
    </xf>
    <xf numFmtId="0" fontId="63" fillId="0" borderId="23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6" fillId="0" borderId="23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28" xfId="33" applyFont="1" applyBorder="1" applyAlignment="1">
      <alignment horizontal="left" vertical="center" wrapText="1"/>
    </xf>
    <xf numFmtId="0" fontId="49" fillId="0" borderId="29" xfId="33" applyFont="1" applyBorder="1" applyAlignment="1">
      <alignment horizontal="left" vertical="center" wrapText="1"/>
    </xf>
    <xf numFmtId="0" fontId="59" fillId="35" borderId="37" xfId="33" applyFont="1" applyFill="1" applyBorder="1" applyAlignment="1">
      <alignment horizontal="center" vertical="center"/>
    </xf>
    <xf numFmtId="0" fontId="61" fillId="0" borderId="52" xfId="33" applyFont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0" fillId="0" borderId="17" xfId="0" applyFont="1" applyBorder="1" applyAlignment="1">
      <alignment horizontal="right" vertical="center"/>
    </xf>
    <xf numFmtId="0" fontId="40" fillId="0" borderId="18" xfId="0" applyFont="1" applyBorder="1" applyAlignment="1">
      <alignment horizontal="right" vertical="center"/>
    </xf>
    <xf numFmtId="49" fontId="58" fillId="34" borderId="30" xfId="0" applyNumberFormat="1" applyFont="1" applyFill="1" applyBorder="1" applyAlignment="1">
      <alignment horizontal="left" vertical="center" wrapText="1"/>
    </xf>
    <xf numFmtId="49" fontId="58" fillId="34" borderId="31" xfId="0" applyNumberFormat="1" applyFont="1" applyFill="1" applyBorder="1" applyAlignment="1">
      <alignment horizontal="left" vertical="center" wrapText="1"/>
    </xf>
    <xf numFmtId="49" fontId="40" fillId="0" borderId="34" xfId="0" applyNumberFormat="1" applyFont="1" applyBorder="1" applyAlignment="1">
      <alignment horizontal="left" vertical="center" wrapText="1"/>
    </xf>
    <xf numFmtId="49" fontId="52" fillId="34" borderId="30" xfId="0" applyNumberFormat="1" applyFont="1" applyFill="1" applyBorder="1" applyAlignment="1">
      <alignment horizontal="left" vertical="center" wrapText="1"/>
    </xf>
    <xf numFmtId="49" fontId="52" fillId="34" borderId="31" xfId="0" applyNumberFormat="1" applyFont="1" applyFill="1" applyBorder="1" applyAlignment="1">
      <alignment horizontal="left" vertical="center" wrapText="1"/>
    </xf>
    <xf numFmtId="49" fontId="52" fillId="34" borderId="20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197224</xdr:colOff>
      <xdr:row>0</xdr:row>
      <xdr:rowOff>116541</xdr:rowOff>
    </xdr:from>
    <xdr:to>
      <xdr:col>2</xdr:col>
      <xdr:colOff>726502</xdr:colOff>
      <xdr:row>3</xdr:row>
      <xdr:rowOff>178959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6EF2F2-BF01-4635-A7F2-CA839BC9E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24" y="116541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N33"/>
  <sheetViews>
    <sheetView showGridLines="0" tabSelected="1" view="pageBreakPreview" topLeftCell="A3" zoomScale="70" zoomScaleNormal="85" zoomScaleSheetLayoutView="70" workbookViewId="0">
      <selection sqref="A1:N32"/>
    </sheetView>
  </sheetViews>
  <sheetFormatPr baseColWidth="10" defaultColWidth="11.5703125" defaultRowHeight="15"/>
  <cols>
    <col min="1" max="1" width="11.85546875" style="18" customWidth="1"/>
    <col min="2" max="2" width="10" style="18" customWidth="1"/>
    <col min="3" max="4" width="14.28515625" style="18" customWidth="1"/>
    <col min="5" max="5" width="15.42578125" style="50" customWidth="1"/>
    <col min="6" max="6" width="22.42578125" style="18" customWidth="1"/>
    <col min="7" max="7" width="17.5703125" style="18" customWidth="1"/>
    <col min="8" max="8" width="23.140625" style="18" customWidth="1"/>
    <col min="9" max="9" width="22" style="18" customWidth="1"/>
    <col min="10" max="10" width="11.7109375" style="18" customWidth="1"/>
    <col min="11" max="11" width="13" style="18" customWidth="1"/>
    <col min="12" max="13" width="17.28515625" style="18" customWidth="1"/>
    <col min="14" max="14" width="32.28515625" style="18" customWidth="1"/>
    <col min="15" max="16384" width="11.5703125" style="19"/>
  </cols>
  <sheetData>
    <row r="1" spans="1:14" ht="25.15" customHeight="1">
      <c r="A1" s="133"/>
      <c r="B1" s="133"/>
      <c r="C1" s="133"/>
      <c r="D1" s="133"/>
      <c r="E1" s="133"/>
      <c r="F1" s="135" t="s">
        <v>0</v>
      </c>
      <c r="G1" s="135"/>
      <c r="H1" s="135"/>
      <c r="I1" s="135"/>
      <c r="J1" s="135"/>
      <c r="K1" s="135"/>
      <c r="L1" s="98" t="s">
        <v>32</v>
      </c>
      <c r="M1" s="98"/>
      <c r="N1" s="98"/>
    </row>
    <row r="2" spans="1:14" ht="25.15" customHeight="1">
      <c r="A2" s="133"/>
      <c r="B2" s="133"/>
      <c r="C2" s="133"/>
      <c r="D2" s="133"/>
      <c r="E2" s="133"/>
      <c r="F2" s="135"/>
      <c r="G2" s="135"/>
      <c r="H2" s="135"/>
      <c r="I2" s="135"/>
      <c r="J2" s="135"/>
      <c r="K2" s="135"/>
      <c r="L2" s="71" t="s">
        <v>33</v>
      </c>
      <c r="M2" s="71"/>
      <c r="N2" s="71">
        <v>0</v>
      </c>
    </row>
    <row r="3" spans="1:14" ht="25.15" customHeight="1">
      <c r="A3" s="133"/>
      <c r="B3" s="133"/>
      <c r="C3" s="133"/>
      <c r="D3" s="133"/>
      <c r="E3" s="133"/>
      <c r="F3" s="135"/>
      <c r="G3" s="135"/>
      <c r="H3" s="135"/>
      <c r="I3" s="135"/>
      <c r="J3" s="135"/>
      <c r="K3" s="135"/>
      <c r="L3" s="72" t="s">
        <v>34</v>
      </c>
      <c r="M3" s="72"/>
      <c r="N3" s="74">
        <v>45519</v>
      </c>
    </row>
    <row r="4" spans="1:14" ht="25.15" customHeight="1">
      <c r="A4" s="133"/>
      <c r="B4" s="133"/>
      <c r="C4" s="133"/>
      <c r="D4" s="133"/>
      <c r="E4" s="133"/>
      <c r="F4" s="135"/>
      <c r="G4" s="135"/>
      <c r="H4" s="135"/>
      <c r="I4" s="135"/>
      <c r="J4" s="135"/>
      <c r="K4" s="135"/>
      <c r="L4" s="73" t="s">
        <v>35</v>
      </c>
      <c r="M4" s="73"/>
      <c r="N4" s="70" t="s">
        <v>37</v>
      </c>
    </row>
    <row r="5" spans="1:14" ht="25.15" customHeight="1">
      <c r="A5" s="134" t="s">
        <v>1</v>
      </c>
      <c r="B5" s="134"/>
      <c r="C5" s="134"/>
      <c r="D5" s="134"/>
      <c r="E5" s="134"/>
      <c r="F5" s="75"/>
      <c r="G5" s="75"/>
      <c r="H5" s="75"/>
      <c r="I5" s="75"/>
      <c r="J5" s="75"/>
      <c r="K5" s="75"/>
      <c r="L5" s="63"/>
      <c r="M5" s="63"/>
      <c r="N5" s="64"/>
    </row>
    <row r="6" spans="1:14" ht="25.15" customHeight="1">
      <c r="A6" s="134" t="s">
        <v>2</v>
      </c>
      <c r="B6" s="134"/>
      <c r="C6" s="134"/>
      <c r="D6" s="134"/>
      <c r="E6" s="134"/>
      <c r="F6" s="75"/>
      <c r="G6" s="75"/>
      <c r="H6" s="75"/>
      <c r="I6" s="75"/>
      <c r="J6" s="75"/>
      <c r="K6" s="75"/>
      <c r="L6" s="63"/>
      <c r="M6" s="63"/>
      <c r="N6" s="64"/>
    </row>
    <row r="7" spans="1:14" ht="15.75">
      <c r="A7" s="136" t="s">
        <v>3</v>
      </c>
      <c r="B7" s="137"/>
      <c r="C7" s="137"/>
      <c r="D7" s="65"/>
      <c r="E7" s="66"/>
      <c r="F7" s="67"/>
      <c r="G7" s="67"/>
      <c r="H7" s="67"/>
      <c r="I7" s="67"/>
      <c r="J7" s="67"/>
      <c r="K7" s="67"/>
      <c r="L7" s="68"/>
      <c r="M7" s="68"/>
      <c r="N7" s="69"/>
    </row>
    <row r="8" spans="1:14" ht="15.75">
      <c r="A8" s="138" t="s">
        <v>4</v>
      </c>
      <c r="B8" s="139"/>
      <c r="C8" s="139"/>
      <c r="D8" s="61"/>
      <c r="E8" s="140"/>
      <c r="F8" s="140"/>
      <c r="G8" s="140"/>
      <c r="H8" s="140"/>
      <c r="I8" s="140"/>
      <c r="J8" s="140"/>
      <c r="K8" s="140"/>
      <c r="L8" s="32"/>
      <c r="M8" s="32"/>
      <c r="N8" s="33"/>
    </row>
    <row r="9" spans="1:14" ht="15.75">
      <c r="A9" s="138" t="s">
        <v>5</v>
      </c>
      <c r="B9" s="139"/>
      <c r="C9" s="139"/>
      <c r="D9" s="61"/>
      <c r="E9" s="141"/>
      <c r="F9" s="141"/>
      <c r="G9" s="141"/>
      <c r="H9" s="141"/>
      <c r="I9" s="141"/>
      <c r="J9" s="141"/>
      <c r="K9" s="141"/>
      <c r="L9" s="32"/>
      <c r="M9" s="32"/>
      <c r="N9" s="33"/>
    </row>
    <row r="10" spans="1:14" ht="15.75">
      <c r="A10" s="138" t="s">
        <v>6</v>
      </c>
      <c r="B10" s="139"/>
      <c r="C10" s="139"/>
      <c r="D10" s="61"/>
      <c r="E10" s="141"/>
      <c r="F10" s="141"/>
      <c r="G10" s="141"/>
      <c r="H10" s="141"/>
      <c r="I10" s="141"/>
      <c r="J10" s="141"/>
      <c r="K10" s="141"/>
      <c r="L10" s="32"/>
      <c r="M10" s="32"/>
      <c r="N10" s="33"/>
    </row>
    <row r="11" spans="1:14" ht="15.75">
      <c r="A11" s="138" t="s">
        <v>7</v>
      </c>
      <c r="B11" s="139"/>
      <c r="C11" s="139"/>
      <c r="D11" s="61"/>
      <c r="E11" s="141"/>
      <c r="F11" s="141"/>
      <c r="G11" s="141"/>
      <c r="H11" s="141"/>
      <c r="I11" s="141"/>
      <c r="J11" s="141"/>
      <c r="K11" s="141"/>
      <c r="L11" s="32"/>
      <c r="M11" s="32"/>
      <c r="N11" s="33"/>
    </row>
    <row r="12" spans="1:14" ht="31.5" customHeight="1" thickBot="1">
      <c r="A12" s="34"/>
      <c r="B12" s="35"/>
      <c r="C12" s="35"/>
      <c r="D12" s="35"/>
      <c r="E12" s="36"/>
      <c r="F12" s="35"/>
      <c r="G12" s="35"/>
      <c r="H12" s="35"/>
      <c r="I12" s="35"/>
      <c r="J12" s="35"/>
      <c r="K12" s="37"/>
      <c r="L12" s="55" t="s">
        <v>8</v>
      </c>
      <c r="M12" s="55"/>
      <c r="N12" s="1"/>
    </row>
    <row r="13" spans="1:14" ht="40.5">
      <c r="A13" s="77" t="s">
        <v>9</v>
      </c>
      <c r="B13" s="78" t="s">
        <v>10</v>
      </c>
      <c r="C13" s="78" t="s">
        <v>39</v>
      </c>
      <c r="D13" s="78" t="s">
        <v>40</v>
      </c>
      <c r="E13" s="78" t="s">
        <v>41</v>
      </c>
      <c r="F13" s="142" t="s">
        <v>12</v>
      </c>
      <c r="G13" s="142"/>
      <c r="H13" s="142"/>
      <c r="I13" s="142"/>
      <c r="J13" s="142"/>
      <c r="K13" s="142"/>
      <c r="L13" s="82" t="s">
        <v>42</v>
      </c>
      <c r="M13" s="82" t="s">
        <v>43</v>
      </c>
      <c r="N13" s="83" t="s">
        <v>14</v>
      </c>
    </row>
    <row r="14" spans="1:14" ht="31.5" customHeight="1">
      <c r="A14" s="84" t="s">
        <v>44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  <c r="N14" s="87"/>
    </row>
    <row r="15" spans="1:14" ht="30" customHeight="1">
      <c r="A15" s="76">
        <v>1</v>
      </c>
      <c r="B15" s="88"/>
      <c r="C15" s="88"/>
      <c r="D15" s="88"/>
      <c r="E15" s="89"/>
      <c r="F15" s="112" t="s">
        <v>38</v>
      </c>
      <c r="G15" s="113"/>
      <c r="H15" s="113"/>
      <c r="I15" s="113"/>
      <c r="J15" s="113"/>
      <c r="K15" s="114"/>
      <c r="L15" s="90"/>
      <c r="M15" s="90"/>
      <c r="N15" s="91"/>
    </row>
    <row r="16" spans="1:14" ht="30" customHeight="1">
      <c r="A16" s="92">
        <v>1.1000000000000001</v>
      </c>
      <c r="B16" s="93" t="s">
        <v>45</v>
      </c>
      <c r="C16" s="93">
        <v>3</v>
      </c>
      <c r="D16" s="93">
        <v>1</v>
      </c>
      <c r="E16" s="94">
        <v>4</v>
      </c>
      <c r="F16" s="99" t="s">
        <v>46</v>
      </c>
      <c r="G16" s="99"/>
      <c r="H16" s="99"/>
      <c r="I16" s="99"/>
      <c r="J16" s="99"/>
      <c r="K16" s="99"/>
      <c r="L16" s="95"/>
      <c r="M16" s="96">
        <f>L16*30</f>
        <v>0</v>
      </c>
      <c r="N16" s="97">
        <f>M16*E16</f>
        <v>0</v>
      </c>
    </row>
    <row r="17" spans="1:14" ht="30" customHeight="1">
      <c r="A17" s="76">
        <v>2</v>
      </c>
      <c r="B17" s="88"/>
      <c r="C17" s="88"/>
      <c r="D17" s="88"/>
      <c r="E17" s="89"/>
      <c r="F17" s="112" t="s">
        <v>47</v>
      </c>
      <c r="G17" s="113"/>
      <c r="H17" s="113"/>
      <c r="I17" s="113"/>
      <c r="J17" s="113"/>
      <c r="K17" s="114"/>
      <c r="L17" s="90"/>
      <c r="M17" s="90"/>
      <c r="N17" s="91"/>
    </row>
    <row r="18" spans="1:14" ht="30" customHeight="1" thickBot="1">
      <c r="A18" s="92">
        <v>1.1000000000000001</v>
      </c>
      <c r="B18" s="93" t="s">
        <v>45</v>
      </c>
      <c r="C18" s="93">
        <v>3</v>
      </c>
      <c r="D18" s="93">
        <v>1</v>
      </c>
      <c r="E18" s="94">
        <v>4</v>
      </c>
      <c r="F18" s="99" t="s">
        <v>46</v>
      </c>
      <c r="G18" s="99"/>
      <c r="H18" s="99"/>
      <c r="I18" s="99"/>
      <c r="J18" s="99"/>
      <c r="K18" s="99"/>
      <c r="L18" s="95"/>
      <c r="M18" s="96">
        <f>L18*30</f>
        <v>0</v>
      </c>
      <c r="N18" s="97">
        <f>M18*E18</f>
        <v>0</v>
      </c>
    </row>
    <row r="19" spans="1:14" ht="24" thickTop="1">
      <c r="A19" s="107" t="s">
        <v>31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9"/>
      <c r="N19" s="38"/>
    </row>
    <row r="20" spans="1:14" ht="30" customHeight="1" thickBot="1">
      <c r="A20" s="110" t="s">
        <v>16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39">
        <v>0.18</v>
      </c>
      <c r="M20" s="80"/>
      <c r="N20" s="13"/>
    </row>
    <row r="21" spans="1:14" ht="30" customHeight="1" thickTop="1" thickBot="1">
      <c r="A21" s="124" t="s">
        <v>17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81"/>
      <c r="N21" s="42"/>
    </row>
    <row r="22" spans="1:14">
      <c r="A22" s="40"/>
      <c r="B22" s="41"/>
      <c r="C22" s="41"/>
      <c r="D22" s="41"/>
      <c r="E22" s="17"/>
      <c r="F22" s="19"/>
      <c r="G22" s="19"/>
      <c r="H22" s="19"/>
      <c r="I22" s="19"/>
      <c r="J22" s="19"/>
      <c r="K22" s="19"/>
      <c r="L22" s="17"/>
      <c r="M22" s="17"/>
    </row>
    <row r="23" spans="1:14" s="27" customFormat="1" ht="19.5" thickBot="1">
      <c r="A23" s="24"/>
      <c r="B23" s="25"/>
      <c r="C23" s="25"/>
      <c r="D23" s="25"/>
      <c r="E23" s="26"/>
      <c r="F23" s="126" t="s">
        <v>18</v>
      </c>
      <c r="G23" s="126"/>
      <c r="H23" s="59"/>
      <c r="I23" s="59"/>
      <c r="J23" s="59"/>
      <c r="K23" s="59"/>
      <c r="L23" s="59"/>
      <c r="M23" s="59"/>
      <c r="N23" s="60"/>
    </row>
    <row r="24" spans="1:14" s="27" customFormat="1" ht="30" customHeight="1">
      <c r="A24" s="24"/>
      <c r="B24" s="25"/>
      <c r="C24" s="25"/>
      <c r="D24" s="25"/>
      <c r="E24" s="26"/>
      <c r="F24" s="127" t="s">
        <v>12</v>
      </c>
      <c r="G24" s="128"/>
      <c r="H24" s="128"/>
      <c r="I24" s="129" t="s">
        <v>19</v>
      </c>
      <c r="J24" s="130"/>
      <c r="K24" s="131"/>
      <c r="L24" s="129" t="s">
        <v>20</v>
      </c>
      <c r="M24" s="130"/>
      <c r="N24" s="132"/>
    </row>
    <row r="25" spans="1:14" s="27" customFormat="1" ht="27.6" customHeight="1">
      <c r="A25" s="28"/>
      <c r="B25" s="29"/>
      <c r="C25" s="29"/>
      <c r="D25" s="29"/>
      <c r="E25" s="30"/>
      <c r="F25" s="100" t="s">
        <v>21</v>
      </c>
      <c r="G25" s="101"/>
      <c r="H25" s="101"/>
      <c r="I25" s="102" t="s">
        <v>48</v>
      </c>
      <c r="J25" s="103"/>
      <c r="K25" s="103"/>
      <c r="L25" s="104"/>
      <c r="M25" s="105"/>
      <c r="N25" s="106"/>
    </row>
    <row r="26" spans="1:14" s="27" customFormat="1" ht="27.6" customHeight="1">
      <c r="A26" s="28"/>
      <c r="B26" s="29"/>
      <c r="C26" s="29"/>
      <c r="D26" s="29"/>
      <c r="E26" s="30"/>
      <c r="F26" s="100" t="s">
        <v>22</v>
      </c>
      <c r="G26" s="101"/>
      <c r="H26" s="101"/>
      <c r="I26" s="102" t="s">
        <v>49</v>
      </c>
      <c r="J26" s="103"/>
      <c r="K26" s="103"/>
      <c r="L26" s="104"/>
      <c r="M26" s="105"/>
      <c r="N26" s="106"/>
    </row>
    <row r="27" spans="1:14" s="27" customFormat="1" ht="27.6" customHeight="1">
      <c r="A27" s="28"/>
      <c r="B27" s="31"/>
      <c r="C27" s="31"/>
      <c r="D27" s="31"/>
      <c r="E27" s="30"/>
      <c r="F27" s="100" t="s">
        <v>23</v>
      </c>
      <c r="G27" s="101"/>
      <c r="H27" s="101"/>
      <c r="I27" s="123">
        <v>0</v>
      </c>
      <c r="J27" s="103"/>
      <c r="K27" s="103"/>
      <c r="L27" s="104"/>
      <c r="M27" s="105"/>
      <c r="N27" s="106"/>
    </row>
    <row r="28" spans="1:14" s="27" customFormat="1" ht="27.6" customHeight="1">
      <c r="A28" s="28"/>
      <c r="B28" s="31"/>
      <c r="C28" s="31"/>
      <c r="D28" s="31"/>
      <c r="E28" s="30"/>
      <c r="F28" s="122" t="s">
        <v>24</v>
      </c>
      <c r="G28" s="101"/>
      <c r="H28" s="101"/>
      <c r="I28" s="102">
        <v>10</v>
      </c>
      <c r="J28" s="103"/>
      <c r="K28" s="103"/>
      <c r="L28" s="104"/>
      <c r="M28" s="105"/>
      <c r="N28" s="106"/>
    </row>
    <row r="29" spans="1:14" s="27" customFormat="1" ht="27.6" customHeight="1">
      <c r="A29" s="28"/>
      <c r="B29" s="31"/>
      <c r="C29" s="31"/>
      <c r="D29" s="31"/>
      <c r="E29" s="30"/>
      <c r="F29" s="100" t="s">
        <v>25</v>
      </c>
      <c r="G29" s="101"/>
      <c r="H29" s="101"/>
      <c r="I29" s="102" t="s">
        <v>50</v>
      </c>
      <c r="J29" s="103"/>
      <c r="K29" s="103"/>
      <c r="L29" s="104"/>
      <c r="M29" s="105"/>
      <c r="N29" s="106"/>
    </row>
    <row r="30" spans="1:14" s="27" customFormat="1" ht="27.6" customHeight="1">
      <c r="A30" s="28"/>
      <c r="B30" s="31"/>
      <c r="C30" s="31"/>
      <c r="D30" s="31"/>
      <c r="E30" s="30"/>
      <c r="F30" s="100" t="s">
        <v>26</v>
      </c>
      <c r="G30" s="101"/>
      <c r="H30" s="101"/>
      <c r="I30" s="102" t="s">
        <v>50</v>
      </c>
      <c r="J30" s="103"/>
      <c r="K30" s="103"/>
      <c r="L30" s="104"/>
      <c r="M30" s="105"/>
      <c r="N30" s="106"/>
    </row>
    <row r="31" spans="1:14" s="27" customFormat="1" ht="27.6" customHeight="1" thickBot="1">
      <c r="A31" s="28"/>
      <c r="B31" s="31"/>
      <c r="C31" s="31"/>
      <c r="D31" s="31"/>
      <c r="E31" s="30"/>
      <c r="F31" s="115" t="s">
        <v>27</v>
      </c>
      <c r="G31" s="116"/>
      <c r="H31" s="116"/>
      <c r="I31" s="117" t="s">
        <v>51</v>
      </c>
      <c r="J31" s="118"/>
      <c r="K31" s="118"/>
      <c r="L31" s="119"/>
      <c r="M31" s="120"/>
      <c r="N31" s="121"/>
    </row>
    <row r="32" spans="1:14" ht="15.75" thickBot="1">
      <c r="A32" s="43"/>
      <c r="B32" s="44"/>
      <c r="C32" s="44"/>
      <c r="D32" s="44"/>
      <c r="E32" s="45"/>
      <c r="F32" s="46"/>
      <c r="G32" s="46"/>
      <c r="H32" s="46"/>
      <c r="I32" s="47"/>
      <c r="J32" s="47"/>
      <c r="K32" s="47"/>
      <c r="L32" s="46"/>
      <c r="M32" s="46"/>
      <c r="N32" s="48"/>
    </row>
    <row r="33" spans="1:1">
      <c r="A33" s="49"/>
    </row>
  </sheetData>
  <mergeCells count="47">
    <mergeCell ref="A1:E4"/>
    <mergeCell ref="A5:E5"/>
    <mergeCell ref="A6:E6"/>
    <mergeCell ref="F1:K4"/>
    <mergeCell ref="F16:K16"/>
    <mergeCell ref="A7:C7"/>
    <mergeCell ref="A8:C8"/>
    <mergeCell ref="E8:K8"/>
    <mergeCell ref="A9:C9"/>
    <mergeCell ref="E9:K9"/>
    <mergeCell ref="A10:C10"/>
    <mergeCell ref="E10:K10"/>
    <mergeCell ref="A11:C11"/>
    <mergeCell ref="E11:K11"/>
    <mergeCell ref="F13:K13"/>
    <mergeCell ref="F15:K15"/>
    <mergeCell ref="I27:K27"/>
    <mergeCell ref="A21:L21"/>
    <mergeCell ref="F23:G23"/>
    <mergeCell ref="F24:H24"/>
    <mergeCell ref="I24:K24"/>
    <mergeCell ref="L24:N24"/>
    <mergeCell ref="F25:H25"/>
    <mergeCell ref="I25:K25"/>
    <mergeCell ref="F31:H31"/>
    <mergeCell ref="I31:K31"/>
    <mergeCell ref="L31:N31"/>
    <mergeCell ref="L28:N28"/>
    <mergeCell ref="F29:H29"/>
    <mergeCell ref="I29:K29"/>
    <mergeCell ref="L29:N29"/>
    <mergeCell ref="F28:H28"/>
    <mergeCell ref="I28:K28"/>
    <mergeCell ref="L1:N1"/>
    <mergeCell ref="F30:H30"/>
    <mergeCell ref="I30:K30"/>
    <mergeCell ref="L30:N30"/>
    <mergeCell ref="L25:N25"/>
    <mergeCell ref="A19:L19"/>
    <mergeCell ref="A20:K20"/>
    <mergeCell ref="L26:N26"/>
    <mergeCell ref="L27:N27"/>
    <mergeCell ref="F17:K17"/>
    <mergeCell ref="F18:K18"/>
    <mergeCell ref="F26:H26"/>
    <mergeCell ref="I26:K26"/>
    <mergeCell ref="F27:H27"/>
  </mergeCells>
  <pageMargins left="0.19685039370078741" right="0.19685039370078741" top="0.39370078740157483" bottom="0.39370078740157483" header="0.39370078740157483" footer="0.39370078740157483"/>
  <pageSetup paperSize="9" scale="4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37"/>
  <sheetViews>
    <sheetView showGridLines="0" view="pageBreakPreview" zoomScale="85" zoomScaleNormal="85" zoomScaleSheetLayoutView="85" workbookViewId="0">
      <selection activeCell="D9" sqref="D9:J9"/>
    </sheetView>
  </sheetViews>
  <sheetFormatPr baseColWidth="10" defaultColWidth="11.5703125" defaultRowHeight="15"/>
  <cols>
    <col min="1" max="1" width="11.85546875" style="18" customWidth="1"/>
    <col min="2" max="2" width="10" style="18" customWidth="1"/>
    <col min="3" max="3" width="14.28515625" style="18" customWidth="1"/>
    <col min="4" max="4" width="15.42578125" style="50" hidden="1" customWidth="1"/>
    <col min="5" max="5" width="22.42578125" style="18" customWidth="1"/>
    <col min="6" max="6" width="17.5703125" style="18" customWidth="1"/>
    <col min="7" max="7" width="23.140625" style="18" customWidth="1"/>
    <col min="8" max="8" width="22" style="18" customWidth="1"/>
    <col min="9" max="9" width="11.7109375" style="18" customWidth="1"/>
    <col min="10" max="10" width="13" style="18" customWidth="1"/>
    <col min="11" max="11" width="18.5703125" style="18" customWidth="1"/>
    <col min="12" max="12" width="32.28515625" style="18" customWidth="1"/>
    <col min="13" max="16384" width="11.5703125" style="19"/>
  </cols>
  <sheetData>
    <row r="1" spans="1:12" ht="25.15" customHeight="1">
      <c r="A1" s="133"/>
      <c r="B1" s="133"/>
      <c r="C1" s="133"/>
      <c r="D1" s="133"/>
      <c r="E1" s="135" t="s">
        <v>0</v>
      </c>
      <c r="F1" s="135"/>
      <c r="G1" s="135"/>
      <c r="H1" s="135"/>
      <c r="I1" s="135"/>
      <c r="J1" s="135"/>
      <c r="K1" s="143" t="s">
        <v>32</v>
      </c>
      <c r="L1" s="144"/>
    </row>
    <row r="2" spans="1:12" ht="25.15" customHeight="1">
      <c r="A2" s="133"/>
      <c r="B2" s="133"/>
      <c r="C2" s="133"/>
      <c r="D2" s="133"/>
      <c r="E2" s="135"/>
      <c r="F2" s="135"/>
      <c r="G2" s="135"/>
      <c r="H2" s="135"/>
      <c r="I2" s="135"/>
      <c r="J2" s="135"/>
      <c r="K2" s="71" t="s">
        <v>33</v>
      </c>
      <c r="L2" s="71">
        <v>0</v>
      </c>
    </row>
    <row r="3" spans="1:12" ht="25.15" customHeight="1">
      <c r="A3" s="133"/>
      <c r="B3" s="133"/>
      <c r="C3" s="133"/>
      <c r="D3" s="133"/>
      <c r="E3" s="135"/>
      <c r="F3" s="135"/>
      <c r="G3" s="135"/>
      <c r="H3" s="135"/>
      <c r="I3" s="135"/>
      <c r="J3" s="135"/>
      <c r="K3" s="72" t="s">
        <v>34</v>
      </c>
      <c r="L3" s="74">
        <v>45519</v>
      </c>
    </row>
    <row r="4" spans="1:12" ht="25.15" customHeight="1">
      <c r="A4" s="133"/>
      <c r="B4" s="133"/>
      <c r="C4" s="133"/>
      <c r="D4" s="133"/>
      <c r="E4" s="135"/>
      <c r="F4" s="135"/>
      <c r="G4" s="135"/>
      <c r="H4" s="135"/>
      <c r="I4" s="135"/>
      <c r="J4" s="135"/>
      <c r="K4" s="73" t="s">
        <v>35</v>
      </c>
      <c r="L4" s="70" t="s">
        <v>36</v>
      </c>
    </row>
    <row r="5" spans="1:12" ht="25.15" customHeight="1">
      <c r="A5" s="134" t="s">
        <v>1</v>
      </c>
      <c r="B5" s="134"/>
      <c r="C5" s="134"/>
      <c r="D5" s="134"/>
      <c r="E5" s="62"/>
      <c r="F5" s="62"/>
      <c r="G5" s="62"/>
      <c r="H5" s="62"/>
      <c r="I5" s="62"/>
      <c r="J5" s="62"/>
      <c r="K5" s="63"/>
      <c r="L5" s="64"/>
    </row>
    <row r="6" spans="1:12" ht="25.15" customHeight="1">
      <c r="A6" s="134" t="s">
        <v>2</v>
      </c>
      <c r="B6" s="134"/>
      <c r="C6" s="134"/>
      <c r="D6" s="134"/>
      <c r="E6" s="62"/>
      <c r="F6" s="62"/>
      <c r="G6" s="62"/>
      <c r="H6" s="62"/>
      <c r="I6" s="62"/>
      <c r="J6" s="62"/>
      <c r="K6" s="63"/>
      <c r="L6" s="64"/>
    </row>
    <row r="7" spans="1:12" ht="15.75">
      <c r="A7" s="136" t="s">
        <v>3</v>
      </c>
      <c r="B7" s="137"/>
      <c r="C7" s="137"/>
      <c r="D7" s="66"/>
      <c r="E7" s="67"/>
      <c r="F7" s="67"/>
      <c r="G7" s="67"/>
      <c r="H7" s="67"/>
      <c r="I7" s="67"/>
      <c r="J7" s="67"/>
      <c r="K7" s="68"/>
      <c r="L7" s="69"/>
    </row>
    <row r="8" spans="1:12" ht="15.75">
      <c r="A8" s="138" t="s">
        <v>4</v>
      </c>
      <c r="B8" s="139"/>
      <c r="C8" s="139"/>
      <c r="D8" s="140"/>
      <c r="E8" s="140"/>
      <c r="F8" s="140"/>
      <c r="G8" s="140"/>
      <c r="H8" s="140"/>
      <c r="I8" s="140"/>
      <c r="J8" s="140"/>
      <c r="K8" s="32"/>
      <c r="L8" s="33"/>
    </row>
    <row r="9" spans="1:12" ht="15.75">
      <c r="A9" s="138" t="s">
        <v>5</v>
      </c>
      <c r="B9" s="139"/>
      <c r="C9" s="139"/>
      <c r="D9" s="141"/>
      <c r="E9" s="141"/>
      <c r="F9" s="141"/>
      <c r="G9" s="141"/>
      <c r="H9" s="141"/>
      <c r="I9" s="141"/>
      <c r="J9" s="141"/>
      <c r="K9" s="32"/>
      <c r="L9" s="33"/>
    </row>
    <row r="10" spans="1:12" ht="15.75">
      <c r="A10" s="138" t="s">
        <v>6</v>
      </c>
      <c r="B10" s="139"/>
      <c r="C10" s="139"/>
      <c r="D10" s="141"/>
      <c r="E10" s="141"/>
      <c r="F10" s="141"/>
      <c r="G10" s="141"/>
      <c r="H10" s="141"/>
      <c r="I10" s="141"/>
      <c r="J10" s="141"/>
      <c r="K10" s="32"/>
      <c r="L10" s="33"/>
    </row>
    <row r="11" spans="1:12" ht="15.75">
      <c r="A11" s="138" t="s">
        <v>7</v>
      </c>
      <c r="B11" s="139"/>
      <c r="C11" s="139"/>
      <c r="D11" s="141"/>
      <c r="E11" s="141"/>
      <c r="F11" s="141"/>
      <c r="G11" s="141"/>
      <c r="H11" s="141"/>
      <c r="I11" s="141"/>
      <c r="J11" s="141"/>
      <c r="K11" s="32"/>
      <c r="L11" s="33"/>
    </row>
    <row r="12" spans="1:12" ht="31.5" customHeight="1" thickBot="1">
      <c r="A12" s="34"/>
      <c r="B12" s="35"/>
      <c r="C12" s="35"/>
      <c r="D12" s="36"/>
      <c r="E12" s="35"/>
      <c r="F12" s="35"/>
      <c r="G12" s="35"/>
      <c r="H12" s="35"/>
      <c r="I12" s="35"/>
      <c r="J12" s="37"/>
      <c r="K12" s="37" t="s">
        <v>8</v>
      </c>
      <c r="L12" s="1" t="str">
        <f>IF(+CONSOLIDADO!N12="","",+CONSOLIDADO!N12)</f>
        <v/>
      </c>
    </row>
    <row r="13" spans="1:12" ht="42">
      <c r="A13" s="53" t="s">
        <v>9</v>
      </c>
      <c r="B13" s="54" t="s">
        <v>10</v>
      </c>
      <c r="C13" s="54" t="s">
        <v>11</v>
      </c>
      <c r="D13" s="54"/>
      <c r="E13" s="142" t="s">
        <v>12</v>
      </c>
      <c r="F13" s="142"/>
      <c r="G13" s="142"/>
      <c r="H13" s="142"/>
      <c r="I13" s="142"/>
      <c r="J13" s="142"/>
      <c r="K13" s="51" t="s">
        <v>13</v>
      </c>
      <c r="L13" s="52" t="s">
        <v>14</v>
      </c>
    </row>
    <row r="14" spans="1:12" ht="31.5" customHeight="1">
      <c r="A14" s="145" t="str">
        <f>IF(+CONSOLIDADO!A14="","",CONSOLIDADO!A14)</f>
        <v>SERVICIO DE ALQUILER DE CAMIONETAS Y TRANSPORTE DE PERSONAL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7"/>
    </row>
    <row r="15" spans="1:12" ht="30" customHeight="1">
      <c r="A15" s="2"/>
      <c r="B15" s="3"/>
      <c r="C15" s="4"/>
      <c r="D15" s="5"/>
      <c r="E15" s="99"/>
      <c r="F15" s="99"/>
      <c r="G15" s="99"/>
      <c r="H15" s="99"/>
      <c r="I15" s="99"/>
      <c r="J15" s="99"/>
      <c r="K15" s="6"/>
      <c r="L15" s="7">
        <f t="shared" ref="L15:L16" si="0">+K15*C15</f>
        <v>0</v>
      </c>
    </row>
    <row r="16" spans="1:12" ht="30" customHeight="1">
      <c r="A16" s="2"/>
      <c r="B16" s="3"/>
      <c r="C16" s="3"/>
      <c r="D16" s="8"/>
      <c r="E16" s="99"/>
      <c r="F16" s="99"/>
      <c r="G16" s="99"/>
      <c r="H16" s="99"/>
      <c r="I16" s="99"/>
      <c r="J16" s="99"/>
      <c r="K16" s="6"/>
      <c r="L16" s="7">
        <f t="shared" si="0"/>
        <v>0</v>
      </c>
    </row>
    <row r="17" spans="1:12" ht="30" customHeight="1">
      <c r="A17" s="2"/>
      <c r="B17" s="3"/>
      <c r="C17" s="9"/>
      <c r="D17" s="8"/>
      <c r="E17" s="99"/>
      <c r="F17" s="99"/>
      <c r="G17" s="99"/>
      <c r="H17" s="99"/>
      <c r="I17" s="99"/>
      <c r="J17" s="99"/>
      <c r="K17" s="6"/>
      <c r="L17" s="7">
        <f t="shared" ref="L17" si="1">+K17*C17</f>
        <v>0</v>
      </c>
    </row>
    <row r="18" spans="1:12" ht="30" customHeight="1">
      <c r="A18" s="2"/>
      <c r="B18" s="3"/>
      <c r="C18" s="9"/>
      <c r="D18" s="8"/>
      <c r="E18" s="99"/>
      <c r="F18" s="99"/>
      <c r="G18" s="99"/>
      <c r="H18" s="99"/>
      <c r="I18" s="99"/>
      <c r="J18" s="99"/>
      <c r="K18" s="6"/>
      <c r="L18" s="7">
        <f t="shared" ref="L18" si="2">+K18*C18</f>
        <v>0</v>
      </c>
    </row>
    <row r="19" spans="1:12" ht="30" customHeight="1" thickBot="1">
      <c r="A19" s="14"/>
      <c r="B19" s="10"/>
      <c r="C19" s="10"/>
      <c r="D19" s="11"/>
      <c r="E19" s="152"/>
      <c r="F19" s="152"/>
      <c r="G19" s="152"/>
      <c r="H19" s="152"/>
      <c r="I19" s="152"/>
      <c r="J19" s="152"/>
      <c r="K19" s="12"/>
      <c r="L19" s="13">
        <f t="shared" ref="L19" si="3">+K19*C19</f>
        <v>0</v>
      </c>
    </row>
    <row r="20" spans="1:12" ht="16.5" thickTop="1">
      <c r="A20" s="150" t="s">
        <v>15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56">
        <f>SUM(L15:L19)</f>
        <v>0</v>
      </c>
    </row>
    <row r="21" spans="1:12" ht="30" customHeight="1">
      <c r="A21" s="2"/>
      <c r="B21" s="3" t="s">
        <v>28</v>
      </c>
      <c r="C21" s="3">
        <v>1</v>
      </c>
      <c r="D21" s="99" t="s">
        <v>29</v>
      </c>
      <c r="E21" s="99"/>
      <c r="F21" s="99"/>
      <c r="G21" s="99"/>
      <c r="H21" s="99"/>
      <c r="I21" s="99"/>
      <c r="J21" s="99"/>
      <c r="K21" s="6"/>
      <c r="L21" s="7" t="str">
        <f>IF(K21="","",+K21*C21)</f>
        <v/>
      </c>
    </row>
    <row r="22" spans="1:12" ht="30" customHeight="1" thickBot="1">
      <c r="A22" s="14"/>
      <c r="B22" s="10" t="s">
        <v>28</v>
      </c>
      <c r="C22" s="10">
        <v>1</v>
      </c>
      <c r="D22" s="152" t="s">
        <v>30</v>
      </c>
      <c r="E22" s="152"/>
      <c r="F22" s="152"/>
      <c r="G22" s="152"/>
      <c r="H22" s="152"/>
      <c r="I22" s="152"/>
      <c r="J22" s="152"/>
      <c r="K22" s="12"/>
      <c r="L22" s="13" t="str">
        <f>IF(K22="","",+K22*C22)</f>
        <v/>
      </c>
    </row>
    <row r="23" spans="1:12" ht="30" customHeight="1" thickTop="1">
      <c r="A23" s="153" t="s">
        <v>31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56"/>
    </row>
    <row r="24" spans="1:12" ht="30" customHeight="1" thickBot="1">
      <c r="A24" s="148" t="s">
        <v>16</v>
      </c>
      <c r="B24" s="149"/>
      <c r="C24" s="149"/>
      <c r="D24" s="149"/>
      <c r="E24" s="149"/>
      <c r="F24" s="149"/>
      <c r="G24" s="149"/>
      <c r="H24" s="149"/>
      <c r="I24" s="149"/>
      <c r="J24" s="149"/>
      <c r="K24" s="57">
        <v>0.18</v>
      </c>
      <c r="L24" s="13" t="str">
        <f>IF(L23="","",+L23*K24)</f>
        <v/>
      </c>
    </row>
    <row r="25" spans="1:12" ht="30" customHeight="1" thickTop="1" thickBot="1">
      <c r="A25" s="155" t="s">
        <v>17</v>
      </c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58" t="str">
        <f>IF(L24="","",+L24+L23)</f>
        <v/>
      </c>
    </row>
    <row r="26" spans="1:12">
      <c r="A26" s="40"/>
      <c r="B26" s="41"/>
      <c r="C26" s="41"/>
      <c r="D26" s="17"/>
      <c r="E26" s="19"/>
      <c r="F26" s="19"/>
      <c r="G26" s="19"/>
      <c r="H26" s="19"/>
      <c r="I26" s="19"/>
      <c r="J26" s="19"/>
      <c r="K26" s="17"/>
      <c r="L26" s="42"/>
    </row>
    <row r="27" spans="1:12" ht="19.5" thickBot="1">
      <c r="A27" s="15"/>
      <c r="B27" s="16"/>
      <c r="C27" s="16"/>
      <c r="D27" s="17"/>
      <c r="E27" s="126" t="s">
        <v>18</v>
      </c>
      <c r="F27" s="126"/>
      <c r="G27" s="59"/>
      <c r="H27" s="59"/>
      <c r="I27" s="59"/>
      <c r="J27" s="59"/>
      <c r="K27" s="59"/>
      <c r="L27" s="60"/>
    </row>
    <row r="28" spans="1:12" ht="32.450000000000003" customHeight="1">
      <c r="A28" s="15"/>
      <c r="B28" s="16"/>
      <c r="C28" s="16"/>
      <c r="D28" s="17"/>
      <c r="E28" s="127" t="s">
        <v>12</v>
      </c>
      <c r="F28" s="128"/>
      <c r="G28" s="128"/>
      <c r="H28" s="129" t="s">
        <v>19</v>
      </c>
      <c r="I28" s="130"/>
      <c r="J28" s="131"/>
      <c r="K28" s="129" t="s">
        <v>20</v>
      </c>
      <c r="L28" s="132"/>
    </row>
    <row r="29" spans="1:12" ht="27.6" customHeight="1">
      <c r="A29" s="20"/>
      <c r="B29" s="21"/>
      <c r="C29" s="21"/>
      <c r="D29" s="22"/>
      <c r="E29" s="100" t="s">
        <v>21</v>
      </c>
      <c r="F29" s="101"/>
      <c r="G29" s="101"/>
      <c r="H29" s="102" t="s">
        <v>48</v>
      </c>
      <c r="I29" s="103"/>
      <c r="J29" s="103"/>
      <c r="K29" s="104"/>
      <c r="L29" s="106"/>
    </row>
    <row r="30" spans="1:12" ht="27.6" customHeight="1">
      <c r="A30" s="20"/>
      <c r="B30" s="21"/>
      <c r="C30" s="21"/>
      <c r="D30" s="22"/>
      <c r="E30" s="100" t="s">
        <v>22</v>
      </c>
      <c r="F30" s="101"/>
      <c r="G30" s="101"/>
      <c r="H30" s="102" t="s">
        <v>49</v>
      </c>
      <c r="I30" s="103"/>
      <c r="J30" s="103"/>
      <c r="K30" s="104"/>
      <c r="L30" s="106"/>
    </row>
    <row r="31" spans="1:12" ht="27.6" customHeight="1">
      <c r="A31" s="20"/>
      <c r="B31" s="23"/>
      <c r="C31" s="23"/>
      <c r="D31" s="22"/>
      <c r="E31" s="100" t="s">
        <v>23</v>
      </c>
      <c r="F31" s="101"/>
      <c r="G31" s="101"/>
      <c r="H31" s="123">
        <v>0</v>
      </c>
      <c r="I31" s="103"/>
      <c r="J31" s="103"/>
      <c r="K31" s="104"/>
      <c r="L31" s="106"/>
    </row>
    <row r="32" spans="1:12" ht="27.6" customHeight="1">
      <c r="A32" s="20"/>
      <c r="B32" s="23"/>
      <c r="C32" s="23"/>
      <c r="D32" s="22"/>
      <c r="E32" s="122" t="s">
        <v>24</v>
      </c>
      <c r="F32" s="101"/>
      <c r="G32" s="101"/>
      <c r="H32" s="102">
        <v>10</v>
      </c>
      <c r="I32" s="103"/>
      <c r="J32" s="103"/>
      <c r="K32" s="104"/>
      <c r="L32" s="106"/>
    </row>
    <row r="33" spans="1:12" ht="27.6" customHeight="1">
      <c r="A33" s="20"/>
      <c r="B33" s="23"/>
      <c r="C33" s="23"/>
      <c r="D33" s="22"/>
      <c r="E33" s="100" t="s">
        <v>25</v>
      </c>
      <c r="F33" s="101"/>
      <c r="G33" s="101"/>
      <c r="H33" s="102" t="s">
        <v>50</v>
      </c>
      <c r="I33" s="103"/>
      <c r="J33" s="103"/>
      <c r="K33" s="104"/>
      <c r="L33" s="106"/>
    </row>
    <row r="34" spans="1:12" ht="27.6" customHeight="1">
      <c r="A34" s="20"/>
      <c r="B34" s="23"/>
      <c r="C34" s="23"/>
      <c r="D34" s="22"/>
      <c r="E34" s="100" t="s">
        <v>26</v>
      </c>
      <c r="F34" s="101"/>
      <c r="G34" s="101"/>
      <c r="H34" s="102" t="s">
        <v>50</v>
      </c>
      <c r="I34" s="103"/>
      <c r="J34" s="103"/>
      <c r="K34" s="104"/>
      <c r="L34" s="106"/>
    </row>
    <row r="35" spans="1:12" ht="27.6" customHeight="1" thickBot="1">
      <c r="A35" s="20"/>
      <c r="B35" s="23"/>
      <c r="C35" s="23"/>
      <c r="D35" s="22"/>
      <c r="E35" s="115" t="s">
        <v>27</v>
      </c>
      <c r="F35" s="116"/>
      <c r="G35" s="116"/>
      <c r="H35" s="117" t="s">
        <v>51</v>
      </c>
      <c r="I35" s="118"/>
      <c r="J35" s="118"/>
      <c r="K35" s="119"/>
      <c r="L35" s="121"/>
    </row>
    <row r="36" spans="1:12" ht="15.75" thickBot="1">
      <c r="A36" s="43"/>
      <c r="B36" s="44"/>
      <c r="C36" s="44"/>
      <c r="D36" s="45"/>
      <c r="E36" s="46"/>
      <c r="F36" s="46"/>
      <c r="G36" s="46"/>
      <c r="H36" s="47"/>
      <c r="I36" s="47"/>
      <c r="J36" s="47"/>
      <c r="K36" s="46"/>
      <c r="L36" s="48"/>
    </row>
    <row r="37" spans="1:12">
      <c r="A37" s="49"/>
    </row>
  </sheetData>
  <mergeCells count="52">
    <mergeCell ref="E35:G35"/>
    <mergeCell ref="A25:K25"/>
    <mergeCell ref="E31:G31"/>
    <mergeCell ref="E32:G32"/>
    <mergeCell ref="E33:G33"/>
    <mergeCell ref="E27:F27"/>
    <mergeCell ref="E28:G28"/>
    <mergeCell ref="E29:G29"/>
    <mergeCell ref="E30:G30"/>
    <mergeCell ref="H28:J28"/>
    <mergeCell ref="K28:L28"/>
    <mergeCell ref="K29:L29"/>
    <mergeCell ref="K35:L35"/>
    <mergeCell ref="H35:J35"/>
    <mergeCell ref="E34:G34"/>
    <mergeCell ref="H34:J34"/>
    <mergeCell ref="K1:L1"/>
    <mergeCell ref="A11:C11"/>
    <mergeCell ref="D11:J11"/>
    <mergeCell ref="E13:J13"/>
    <mergeCell ref="A14:L14"/>
    <mergeCell ref="A5:D5"/>
    <mergeCell ref="A10:C10"/>
    <mergeCell ref="D10:J10"/>
    <mergeCell ref="A1:D4"/>
    <mergeCell ref="E1:J4"/>
    <mergeCell ref="E15:J15"/>
    <mergeCell ref="E16:J16"/>
    <mergeCell ref="A6:D6"/>
    <mergeCell ref="A7:C7"/>
    <mergeCell ref="A8:C8"/>
    <mergeCell ref="D8:J8"/>
    <mergeCell ref="A9:C9"/>
    <mergeCell ref="D9:J9"/>
    <mergeCell ref="K34:L34"/>
    <mergeCell ref="H31:J31"/>
    <mergeCell ref="K31:L31"/>
    <mergeCell ref="H32:J32"/>
    <mergeCell ref="K32:L32"/>
    <mergeCell ref="H33:J33"/>
    <mergeCell ref="K33:L33"/>
    <mergeCell ref="H29:J29"/>
    <mergeCell ref="H30:J30"/>
    <mergeCell ref="K30:L30"/>
    <mergeCell ref="E17:J17"/>
    <mergeCell ref="E18:J18"/>
    <mergeCell ref="A24:J24"/>
    <mergeCell ref="A20:K20"/>
    <mergeCell ref="E19:J19"/>
    <mergeCell ref="D22:J22"/>
    <mergeCell ref="D21:J21"/>
    <mergeCell ref="A23:K23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27" ma:contentTypeDescription="Create a new document." ma:contentTypeScope="" ma:versionID="85643f9e5ccc42eb3c61f4df35af14e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2E61E-A570-4BE4-B83B-EF935C7115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Acosta Portal</cp:lastModifiedBy>
  <cp:revision/>
  <dcterms:created xsi:type="dcterms:W3CDTF">2015-03-19T22:07:36Z</dcterms:created>
  <dcterms:modified xsi:type="dcterms:W3CDTF">2024-08-21T23:35:41Z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