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PUESTAS FINALES\"/>
    </mc:Choice>
  </mc:AlternateContent>
  <xr:revisionPtr revIDLastSave="0" documentId="13_ncr:1_{C7593171-9E9F-4990-BB46-C3B8A4DD02B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4" l="1"/>
  <c r="K32" i="14" l="1"/>
  <c r="K31" i="14"/>
  <c r="K30" i="14"/>
  <c r="K29" i="14"/>
  <c r="K28" i="14"/>
  <c r="K27" i="14"/>
  <c r="K26" i="14"/>
  <c r="K29" i="13"/>
  <c r="K28" i="13"/>
  <c r="K27" i="13"/>
  <c r="K26" i="13"/>
  <c r="K25" i="13"/>
  <c r="K24" i="13"/>
  <c r="K23" i="13"/>
  <c r="L15" i="13" l="1"/>
  <c r="L17" i="13" s="1"/>
  <c r="L18" i="13" s="1"/>
  <c r="L19" i="13" s="1"/>
  <c r="L16" i="14" l="1"/>
  <c r="L19" i="14"/>
  <c r="L18" i="14"/>
  <c r="L20" i="14" l="1"/>
  <c r="L21" i="14" l="1"/>
  <c r="L22" i="14" s="1"/>
</calcChain>
</file>

<file path=xl/sharedStrings.xml><?xml version="1.0" encoding="utf-8"?>
<sst xmlns="http://schemas.openxmlformats.org/spreadsheetml/2006/main" count="97" uniqueCount="50">
  <si>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</si>
  <si>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</si>
  <si>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</si>
  <si>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</si>
  <si>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</si>
  <si>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</si>
  <si>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</si>
  <si>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</si>
  <si>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</si>
  <si>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</si>
  <si>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</si>
  <si>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</si>
  <si>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</si>
  <si>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</si>
  <si>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</si>
  <si>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</si>
  <si>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</si>
  <si>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</si>
  <si>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</si>
  <si>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</si>
  <si>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</si>
  <si>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</si>
  <si>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</si>
  <si>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</si>
  <si>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</si>
  <si>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</si>
  <si>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</si>
  <si>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</si>
  <si>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</si>
  <si>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</si>
  <si>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</si>
  <si>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</si>
  <si>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SI</t>
  </si>
  <si>
    <t>SUMINISTRO</t>
  </si>
  <si>
    <t>PRECIOS UNITARIOS</t>
  </si>
  <si>
    <t>TIPO DE CONTRATO</t>
  </si>
  <si>
    <t>PLAZO DE EJECUCION TRABAJOS EN OBRA (MESES)</t>
  </si>
  <si>
    <t>m3</t>
  </si>
  <si>
    <t>SUMINISTRO DE ROCA</t>
  </si>
  <si>
    <t>SUMINISTRO DE ROCA Puesto en acopio</t>
  </si>
  <si>
    <t>SUMINISTRO DE ROCA PARA EL SP A21 y A22 (Puesto en acopio)</t>
  </si>
  <si>
    <t>HASTA 10% DEL MONTO DEL SUBCONTRATO</t>
  </si>
  <si>
    <t>120 DIAS</t>
  </si>
  <si>
    <t>FACTURA A 15 DÍAS</t>
  </si>
  <si>
    <t>Transporte de Roca para Dist &lt;1Km</t>
  </si>
  <si>
    <t>Transporte de Roca para Dist &gt;1Km</t>
  </si>
  <si>
    <t>m3 km</t>
  </si>
  <si>
    <t xml:space="preserve">Suministro de Roca </t>
  </si>
  <si>
    <t>Transporte de Roca</t>
  </si>
  <si>
    <t>CONSORCIO EL SANTA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</si>
</sst>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medium">
        <color rgb="FF29327B"/>
      </left>
      <right/>
      <top/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 wrapText="1"/>
    </xf>
    <xf numFmtId="0" fontId="65" fillId="0" borderId="49" xfId="0" applyFont="1" applyBorder="1" applyAlignment="1">
      <alignment horizontal="center" vertical="center"/>
    </xf>
    <xf numFmtId="4" fontId="65" fillId="0" borderId="49" xfId="0" applyNumberFormat="1" applyFont="1" applyBorder="1" applyAlignment="1">
      <alignment horizontal="center" vertical="center"/>
    </xf>
    <xf numFmtId="0" fontId="65" fillId="0" borderId="49" xfId="0" applyFont="1" applyBorder="1" applyAlignment="1">
      <alignment vertical="center"/>
    </xf>
    <xf numFmtId="0" fontId="41" fillId="34" borderId="29" xfId="33" applyFont="1" applyFill="1" applyBorder="1" applyAlignment="1">
      <alignment vertical="center"/>
    </xf>
    <xf numFmtId="0" fontId="41" fillId="34" borderId="37" xfId="33" applyFont="1" applyFill="1" applyBorder="1" applyAlignment="1">
      <alignment vertical="center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65" fillId="0" borderId="0" xfId="0" applyFont="1" applyAlignment="1">
      <alignment vertical="center"/>
    </xf>
    <xf numFmtId="49" fontId="66" fillId="0" borderId="36" xfId="0" applyNumberFormat="1" applyFont="1" applyBorder="1" applyAlignment="1">
      <alignment horizontal="left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41" fillId="34" borderId="48" xfId="33" applyFont="1" applyFill="1" applyBorder="1" applyAlignment="1">
      <alignment horizontal="center" vertical="center"/>
    </xf>
    <xf numFmtId="0" fontId="41" fillId="34" borderId="29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8" xfId="33" applyFont="1" applyBorder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48" fillId="0" borderId="0" xfId="33" applyFont="1" applyAlignment="1">
      <alignment horizontal="left" vertical="top" wrapText="1"/>
    </xf>
    <xf numFmtId="0" fontId="56" fillId="35" borderId="33" xfId="33" applyFont="1" applyFill="1" applyBorder="1" applyAlignment="1">
      <alignment horizontal="center" vertical="center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49" fontId="43" fillId="34" borderId="52" xfId="0" applyNumberFormat="1" applyFont="1" applyFill="1" applyBorder="1" applyAlignment="1">
      <alignment horizontal="left" vertical="center" wrapText="1"/>
    </xf>
    <xf numFmtId="49" fontId="43" fillId="34" borderId="28" xfId="0" applyNumberFormat="1" applyFont="1" applyFill="1" applyBorder="1" applyAlignment="1">
      <alignment horizontal="left" vertical="center" wrapText="1"/>
    </xf>
    <xf numFmtId="0" fontId="41" fillId="34" borderId="50" xfId="33" applyFont="1" applyFill="1" applyBorder="1" applyAlignment="1">
      <alignment horizontal="center" vertical="center"/>
    </xf>
    <xf numFmtId="0" fontId="41" fillId="34" borderId="51" xfId="33" applyFont="1" applyFill="1" applyBorder="1" applyAlignment="1">
      <alignment horizontal="center" vertical="center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microsoft.com/office/2017/10/relationships/person" Target="persons/perso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A4AF41-91A6-4BE6-8DEA-C7D5B6D32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ER\Downloads\APU%20ROK%20RV00.xlsx" TargetMode="External"/><Relationship Id="rId1" Type="http://schemas.openxmlformats.org/officeDocument/2006/relationships/externalLinkPath" Target="file:///C:\Users\ACER\Downloads\APU%20ROK%20RV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DO"/>
      <sheetName val="ROCA"/>
    </sheetNames>
    <sheetDataSet>
      <sheetData sheetId="0"/>
      <sheetData sheetId="1">
        <row r="9">
          <cell r="M9">
            <v>90.829747508135199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2"/>
  <sheetViews>
    <sheetView showGridLines="0" zoomScale="70" zoomScaleNormal="70" zoomScaleSheetLayoutView="85" workbookViewId="0">
      <selection activeCell="O15" sqref="O15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7.33203125" style="9" customWidth="1"/>
    <col min="13" max="16384" width="11.5546875" style="10"/>
  </cols>
  <sheetData>
    <row r="1" spans="1:12" ht="25.2" customHeight="1">
      <c r="A1" s="84"/>
      <c r="B1" s="84"/>
      <c r="C1" s="84"/>
      <c r="D1" s="84"/>
      <c r="E1" s="86" t="s">
        <v>0</v>
      </c>
      <c r="F1" s="86"/>
      <c r="G1" s="86"/>
      <c r="H1" s="86"/>
      <c r="I1" s="86"/>
      <c r="J1" s="86"/>
      <c r="K1" s="74" t="s">
        <v>27</v>
      </c>
      <c r="L1" s="74"/>
    </row>
    <row r="2" spans="1:12" ht="25.2" customHeight="1">
      <c r="A2" s="84"/>
      <c r="B2" s="84"/>
      <c r="C2" s="84"/>
      <c r="D2" s="84"/>
      <c r="E2" s="86"/>
      <c r="F2" s="86"/>
      <c r="G2" s="86"/>
      <c r="H2" s="86"/>
      <c r="I2" s="86"/>
      <c r="J2" s="86"/>
      <c r="K2" s="53" t="s">
        <v>28</v>
      </c>
      <c r="L2" s="53">
        <v>0</v>
      </c>
    </row>
    <row r="3" spans="1:12" ht="25.2" customHeight="1">
      <c r="A3" s="84"/>
      <c r="B3" s="84"/>
      <c r="C3" s="84"/>
      <c r="D3" s="84"/>
      <c r="E3" s="86"/>
      <c r="F3" s="86"/>
      <c r="G3" s="86"/>
      <c r="H3" s="86"/>
      <c r="I3" s="86"/>
      <c r="J3" s="86"/>
      <c r="K3" s="54" t="s">
        <v>29</v>
      </c>
      <c r="L3" s="56">
        <v>45519</v>
      </c>
    </row>
    <row r="4" spans="1:12" ht="25.2" customHeight="1">
      <c r="A4" s="84"/>
      <c r="B4" s="84"/>
      <c r="C4" s="84"/>
      <c r="D4" s="84"/>
      <c r="E4" s="86"/>
      <c r="F4" s="86"/>
      <c r="G4" s="86"/>
      <c r="H4" s="86"/>
      <c r="I4" s="86"/>
      <c r="J4" s="86"/>
      <c r="K4" s="55" t="s">
        <v>30</v>
      </c>
      <c r="L4" s="52" t="s">
        <v>31</v>
      </c>
    </row>
    <row r="5" spans="1:12" ht="25.2" customHeight="1">
      <c r="A5" s="85" t="s">
        <v>1</v>
      </c>
      <c r="B5" s="85"/>
      <c r="C5" s="85"/>
      <c r="D5" s="85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85" t="s">
        <v>2</v>
      </c>
      <c r="B6" s="85"/>
      <c r="C6" s="85"/>
      <c r="D6" s="85"/>
      <c r="E6" s="57"/>
      <c r="F6" s="57"/>
      <c r="G6" s="57"/>
      <c r="H6" s="57"/>
      <c r="I6" s="57"/>
      <c r="J6" s="57"/>
      <c r="K6" s="46"/>
      <c r="L6" s="47"/>
    </row>
    <row r="7" spans="1:12" ht="15.6">
      <c r="A7" s="87" t="s">
        <v>3</v>
      </c>
      <c r="B7" s="88"/>
      <c r="C7" s="88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89" t="s">
        <v>4</v>
      </c>
      <c r="B8" s="90"/>
      <c r="C8" s="90"/>
      <c r="D8" s="91" t="s">
        <v>49</v>
      </c>
      <c r="E8" s="91"/>
      <c r="F8" s="91"/>
      <c r="G8" s="91"/>
      <c r="H8" s="91"/>
      <c r="I8" s="91"/>
      <c r="J8" s="91"/>
      <c r="K8" s="19"/>
      <c r="L8" s="20"/>
    </row>
    <row r="9" spans="1:12" ht="15.6">
      <c r="A9" s="89" t="s">
        <v>5</v>
      </c>
      <c r="B9" s="90"/>
      <c r="C9" s="90"/>
      <c r="D9" s="92"/>
      <c r="E9" s="92"/>
      <c r="F9" s="92"/>
      <c r="G9" s="92"/>
      <c r="H9" s="92"/>
      <c r="I9" s="92"/>
      <c r="J9" s="92"/>
      <c r="K9" s="19"/>
      <c r="L9" s="20"/>
    </row>
    <row r="10" spans="1:12" ht="15.6">
      <c r="A10" s="89" t="s">
        <v>6</v>
      </c>
      <c r="B10" s="90"/>
      <c r="C10" s="90"/>
      <c r="D10" s="92"/>
      <c r="E10" s="92"/>
      <c r="F10" s="92"/>
      <c r="G10" s="92"/>
      <c r="H10" s="92"/>
      <c r="I10" s="92"/>
      <c r="J10" s="92"/>
      <c r="K10" s="19"/>
      <c r="L10" s="20"/>
    </row>
    <row r="11" spans="1:12" ht="15.6">
      <c r="A11" s="89" t="s">
        <v>7</v>
      </c>
      <c r="B11" s="90"/>
      <c r="C11" s="90"/>
      <c r="D11" s="92"/>
      <c r="E11" s="92"/>
      <c r="F11" s="92"/>
      <c r="G11" s="92"/>
      <c r="H11" s="92"/>
      <c r="I11" s="92"/>
      <c r="J11" s="92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3" t="s">
        <v>12</v>
      </c>
      <c r="F13" s="113"/>
      <c r="G13" s="113"/>
      <c r="H13" s="113"/>
      <c r="I13" s="113"/>
      <c r="J13" s="113"/>
      <c r="K13" s="39" t="s">
        <v>13</v>
      </c>
      <c r="L13" s="40" t="s">
        <v>14</v>
      </c>
    </row>
    <row r="14" spans="1:12" ht="31.5" customHeight="1">
      <c r="A14" s="82" t="s">
        <v>40</v>
      </c>
      <c r="B14" s="83"/>
      <c r="C14" s="83"/>
      <c r="D14" s="83"/>
      <c r="E14" s="83"/>
      <c r="F14" s="83"/>
      <c r="G14" s="83"/>
      <c r="H14" s="83"/>
      <c r="I14" s="83"/>
      <c r="J14" s="83"/>
      <c r="K14" s="62"/>
      <c r="L14" s="63"/>
    </row>
    <row r="15" spans="1:12" ht="30" customHeight="1" thickBot="1">
      <c r="A15" s="2">
        <v>1</v>
      </c>
      <c r="B15" s="59" t="s">
        <v>37</v>
      </c>
      <c r="C15" s="60">
        <v>54342.29</v>
      </c>
      <c r="D15" s="61" t="s">
        <v>38</v>
      </c>
      <c r="E15" s="95" t="s">
        <v>39</v>
      </c>
      <c r="F15" s="96"/>
      <c r="G15" s="96"/>
      <c r="H15" s="96"/>
      <c r="I15" s="96"/>
      <c r="J15" s="97"/>
      <c r="K15" s="4">
        <v>143.48487876467024</v>
      </c>
      <c r="L15" s="5">
        <f>+K15*C15</f>
        <v>7797296.8924445519</v>
      </c>
    </row>
    <row r="16" spans="1:12" ht="30" customHeight="1" thickBot="1">
      <c r="A16" s="2"/>
      <c r="B16" s="3"/>
      <c r="C16" s="58"/>
      <c r="D16" s="6"/>
      <c r="E16" s="95"/>
      <c r="F16" s="96"/>
      <c r="G16" s="96"/>
      <c r="H16" s="96"/>
      <c r="I16" s="96"/>
      <c r="J16" s="97"/>
      <c r="K16" s="4"/>
      <c r="L16" s="5"/>
    </row>
    <row r="17" spans="1:12" ht="24" thickTop="1">
      <c r="A17" s="77" t="s">
        <v>26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L17" s="25">
        <f>+L15</f>
        <v>7797296.8924445519</v>
      </c>
    </row>
    <row r="18" spans="1:12" ht="30" customHeight="1" thickBot="1">
      <c r="A18" s="80" t="s">
        <v>15</v>
      </c>
      <c r="B18" s="81"/>
      <c r="C18" s="81"/>
      <c r="D18" s="81"/>
      <c r="E18" s="81"/>
      <c r="F18" s="81"/>
      <c r="G18" s="81"/>
      <c r="H18" s="81"/>
      <c r="I18" s="81"/>
      <c r="J18" s="81"/>
      <c r="K18" s="26">
        <v>0.18</v>
      </c>
      <c r="L18" s="7">
        <f>+L17*K18</f>
        <v>1403513.4406400193</v>
      </c>
    </row>
    <row r="19" spans="1:12" ht="30" customHeight="1" thickTop="1" thickBot="1">
      <c r="A19" s="103" t="s">
        <v>16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27">
        <f>+L18+L17</f>
        <v>9200810.3330845721</v>
      </c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105" t="s">
        <v>17</v>
      </c>
      <c r="F21" s="105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106" t="s">
        <v>12</v>
      </c>
      <c r="F22" s="107"/>
      <c r="G22" s="107"/>
      <c r="H22" s="108" t="s">
        <v>18</v>
      </c>
      <c r="I22" s="109"/>
      <c r="J22" s="110"/>
      <c r="K22" s="108" t="s">
        <v>19</v>
      </c>
      <c r="L22" s="111"/>
    </row>
    <row r="23" spans="1:12" s="14" customFormat="1" ht="27.6" customHeight="1">
      <c r="A23" s="15"/>
      <c r="B23" s="16"/>
      <c r="C23" s="16"/>
      <c r="D23" s="17"/>
      <c r="E23" s="93" t="s">
        <v>20</v>
      </c>
      <c r="F23" s="94"/>
      <c r="G23" s="94"/>
      <c r="H23" s="75" t="s">
        <v>43</v>
      </c>
      <c r="I23" s="98"/>
      <c r="J23" s="99"/>
      <c r="K23" s="75" t="str">
        <f t="shared" ref="K23:K29" si="0">+H23</f>
        <v>FACTURA A 15 DÍAS</v>
      </c>
      <c r="L23" s="76"/>
    </row>
    <row r="24" spans="1:12" s="14" customFormat="1" ht="27.6" customHeight="1">
      <c r="A24" s="15"/>
      <c r="B24" s="16"/>
      <c r="C24" s="16"/>
      <c r="D24" s="17"/>
      <c r="E24" s="93" t="s">
        <v>21</v>
      </c>
      <c r="F24" s="94"/>
      <c r="G24" s="94"/>
      <c r="H24" s="75" t="s">
        <v>22</v>
      </c>
      <c r="I24" s="98"/>
      <c r="J24" s="99"/>
      <c r="K24" s="75" t="str">
        <f t="shared" si="0"/>
        <v xml:space="preserve">SOLES </v>
      </c>
      <c r="L24" s="76"/>
    </row>
    <row r="25" spans="1:12" s="14" customFormat="1" ht="33" customHeight="1">
      <c r="A25" s="15"/>
      <c r="B25" s="18"/>
      <c r="C25" s="18"/>
      <c r="D25" s="17"/>
      <c r="E25" s="93" t="s">
        <v>23</v>
      </c>
      <c r="F25" s="94"/>
      <c r="G25" s="94"/>
      <c r="H25" s="100" t="s">
        <v>41</v>
      </c>
      <c r="I25" s="101"/>
      <c r="J25" s="102"/>
      <c r="K25" s="75" t="str">
        <f t="shared" si="0"/>
        <v>HASTA 10% DEL MONTO DEL SUBCONTRATO</v>
      </c>
      <c r="L25" s="76"/>
    </row>
    <row r="26" spans="1:12" s="14" customFormat="1" ht="27.6" customHeight="1">
      <c r="A26" s="15"/>
      <c r="B26" s="18"/>
      <c r="C26" s="18"/>
      <c r="D26" s="17"/>
      <c r="E26" s="120" t="s">
        <v>36</v>
      </c>
      <c r="F26" s="94"/>
      <c r="G26" s="94"/>
      <c r="H26" s="75" t="s">
        <v>42</v>
      </c>
      <c r="I26" s="98"/>
      <c r="J26" s="99"/>
      <c r="K26" s="75" t="str">
        <f t="shared" si="0"/>
        <v>120 DIAS</v>
      </c>
      <c r="L26" s="76"/>
    </row>
    <row r="27" spans="1:12" s="14" customFormat="1" ht="27.6" customHeight="1">
      <c r="A27" s="15"/>
      <c r="B27" s="18"/>
      <c r="C27" s="18"/>
      <c r="D27" s="17"/>
      <c r="E27" s="93" t="s">
        <v>24</v>
      </c>
      <c r="F27" s="94"/>
      <c r="G27" s="94"/>
      <c r="H27" s="75" t="s">
        <v>32</v>
      </c>
      <c r="I27" s="98"/>
      <c r="J27" s="99"/>
      <c r="K27" s="75" t="str">
        <f t="shared" si="0"/>
        <v>SI</v>
      </c>
      <c r="L27" s="76"/>
    </row>
    <row r="28" spans="1:12" s="14" customFormat="1" ht="27.6" customHeight="1">
      <c r="A28" s="15"/>
      <c r="B28" s="18"/>
      <c r="C28" s="18"/>
      <c r="D28" s="17"/>
      <c r="E28" s="121" t="s">
        <v>25</v>
      </c>
      <c r="F28" s="122"/>
      <c r="G28" s="123"/>
      <c r="H28" s="75" t="s">
        <v>34</v>
      </c>
      <c r="I28" s="98"/>
      <c r="J28" s="99"/>
      <c r="K28" s="75" t="str">
        <f t="shared" si="0"/>
        <v>PRECIOS UNITARIOS</v>
      </c>
      <c r="L28" s="76"/>
    </row>
    <row r="29" spans="1:12" s="14" customFormat="1" ht="27.6" customHeight="1" thickBot="1">
      <c r="A29" s="15"/>
      <c r="B29" s="18"/>
      <c r="C29" s="18"/>
      <c r="D29" s="17"/>
      <c r="E29" s="114" t="s">
        <v>35</v>
      </c>
      <c r="F29" s="115"/>
      <c r="G29" s="115"/>
      <c r="H29" s="116" t="s">
        <v>33</v>
      </c>
      <c r="I29" s="117"/>
      <c r="J29" s="118"/>
      <c r="K29" s="116" t="str">
        <f t="shared" si="0"/>
        <v>SUMINISTRO</v>
      </c>
      <c r="L29" s="119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  <row r="32" spans="1:12" ht="14.4" customHeight="1">
      <c r="C32" s="112"/>
      <c r="D32" s="112"/>
      <c r="E32" s="112"/>
      <c r="F32" s="112"/>
      <c r="G32" s="112"/>
      <c r="H32" s="112"/>
      <c r="I32" s="112"/>
      <c r="J32" s="112"/>
      <c r="K32" s="112"/>
      <c r="L32" s="112"/>
    </row>
    <row r="33" spans="3:12">
      <c r="C33" s="112"/>
      <c r="D33" s="112"/>
      <c r="E33" s="112"/>
      <c r="F33" s="112"/>
      <c r="G33" s="112"/>
      <c r="H33" s="112"/>
      <c r="I33" s="112"/>
      <c r="J33" s="112"/>
      <c r="K33" s="112"/>
      <c r="L33" s="112"/>
    </row>
    <row r="34" spans="3:12">
      <c r="C34" s="112"/>
      <c r="D34" s="112"/>
      <c r="E34" s="112"/>
      <c r="F34" s="112"/>
      <c r="G34" s="112"/>
      <c r="H34" s="112"/>
      <c r="I34" s="112"/>
      <c r="J34" s="112"/>
      <c r="K34" s="112"/>
      <c r="L34" s="112"/>
    </row>
    <row r="35" spans="3:12">
      <c r="C35" s="112"/>
      <c r="D35" s="112"/>
      <c r="E35" s="112"/>
      <c r="F35" s="112"/>
      <c r="G35" s="112"/>
      <c r="H35" s="112"/>
      <c r="I35" s="112"/>
      <c r="J35" s="112"/>
      <c r="K35" s="112"/>
      <c r="L35" s="112"/>
    </row>
    <row r="36" spans="3:12">
      <c r="C36" s="112"/>
      <c r="D36" s="112"/>
      <c r="E36" s="112"/>
      <c r="F36" s="112"/>
      <c r="G36" s="112"/>
      <c r="H36" s="112"/>
      <c r="I36" s="112"/>
      <c r="J36" s="112"/>
      <c r="K36" s="112"/>
      <c r="L36" s="112"/>
    </row>
    <row r="37" spans="3:12">
      <c r="C37" s="112"/>
      <c r="D37" s="112"/>
      <c r="E37" s="112"/>
      <c r="F37" s="112"/>
      <c r="G37" s="112"/>
      <c r="H37" s="112"/>
      <c r="I37" s="112"/>
      <c r="J37" s="112"/>
      <c r="K37" s="112"/>
      <c r="L37" s="112"/>
    </row>
    <row r="38" spans="3:12">
      <c r="C38" s="112"/>
      <c r="D38" s="112"/>
      <c r="E38" s="112"/>
      <c r="F38" s="112"/>
      <c r="G38" s="112"/>
      <c r="H38" s="112"/>
      <c r="I38" s="112"/>
      <c r="J38" s="112"/>
      <c r="K38" s="112"/>
      <c r="L38" s="112"/>
    </row>
    <row r="39" spans="3:12">
      <c r="C39" s="112"/>
      <c r="D39" s="112"/>
      <c r="E39" s="112"/>
      <c r="F39" s="112"/>
      <c r="G39" s="112"/>
      <c r="H39" s="112"/>
      <c r="I39" s="112"/>
      <c r="J39" s="112"/>
      <c r="K39" s="112"/>
      <c r="L39" s="112"/>
    </row>
    <row r="40" spans="3:12">
      <c r="C40" s="112"/>
      <c r="D40" s="112"/>
      <c r="E40" s="112"/>
      <c r="F40" s="112"/>
      <c r="G40" s="112"/>
      <c r="H40" s="112"/>
      <c r="I40" s="112"/>
      <c r="J40" s="112"/>
      <c r="K40" s="112"/>
      <c r="L40" s="112"/>
    </row>
    <row r="41" spans="3:12">
      <c r="C41" s="112"/>
      <c r="D41" s="112"/>
      <c r="E41" s="112"/>
      <c r="F41" s="112"/>
      <c r="G41" s="112"/>
      <c r="H41" s="112"/>
      <c r="I41" s="112"/>
      <c r="J41" s="112"/>
      <c r="K41" s="112"/>
      <c r="L41" s="112"/>
    </row>
    <row r="42" spans="3:12">
      <c r="C42" s="112"/>
      <c r="D42" s="112"/>
      <c r="E42" s="112"/>
      <c r="F42" s="112"/>
      <c r="G42" s="112"/>
      <c r="H42" s="112"/>
      <c r="I42" s="112"/>
      <c r="J42" s="112"/>
      <c r="K42" s="112"/>
      <c r="L42" s="112"/>
    </row>
  </sheetData>
  <mergeCells count="47">
    <mergeCell ref="C32:L42"/>
    <mergeCell ref="D10:J10"/>
    <mergeCell ref="A11:C11"/>
    <mergeCell ref="D11:J11"/>
    <mergeCell ref="E13:J13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28:L28"/>
    <mergeCell ref="K25:L25"/>
    <mergeCell ref="E24:G24"/>
    <mergeCell ref="E15:J15"/>
    <mergeCell ref="H24:J24"/>
    <mergeCell ref="E25:G25"/>
    <mergeCell ref="H25:J25"/>
    <mergeCell ref="A19:K19"/>
    <mergeCell ref="E21:F21"/>
    <mergeCell ref="E22:G22"/>
    <mergeCell ref="H22:J22"/>
    <mergeCell ref="K22:L22"/>
    <mergeCell ref="E23:G23"/>
    <mergeCell ref="H23:J23"/>
    <mergeCell ref="E16:J16"/>
    <mergeCell ref="K1:L1"/>
    <mergeCell ref="K23:L23"/>
    <mergeCell ref="A17:K17"/>
    <mergeCell ref="A18:J18"/>
    <mergeCell ref="K24:L24"/>
    <mergeCell ref="A14:J14"/>
    <mergeCell ref="A1:D4"/>
    <mergeCell ref="A5:D5"/>
    <mergeCell ref="A6:D6"/>
    <mergeCell ref="E1:J4"/>
    <mergeCell ref="A7:C7"/>
    <mergeCell ref="A8:C8"/>
    <mergeCell ref="D8:J8"/>
    <mergeCell ref="A9:C9"/>
    <mergeCell ref="D9:J9"/>
    <mergeCell ref="A10:C10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DE28-C8A4-47F2-B2CA-CF2E3018FFB7}">
  <sheetPr>
    <pageSetUpPr fitToPage="1"/>
  </sheetPr>
  <dimension ref="A1:U34"/>
  <sheetViews>
    <sheetView showGridLines="0" tabSelected="1" zoomScale="55" zoomScaleNormal="55" zoomScaleSheetLayoutView="85" workbookViewId="0">
      <selection activeCell="P21" sqref="P21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3" width="20.21875" style="10" customWidth="1"/>
    <col min="14" max="14" width="21.109375" style="10" bestFit="1" customWidth="1"/>
    <col min="15" max="15" width="21.21875" style="10" customWidth="1"/>
    <col min="16" max="16" width="16.5546875" style="10" customWidth="1"/>
    <col min="17" max="16384" width="11.5546875" style="10"/>
  </cols>
  <sheetData>
    <row r="1" spans="1:12" ht="25.2" customHeight="1">
      <c r="A1" s="84"/>
      <c r="B1" s="84"/>
      <c r="C1" s="84"/>
      <c r="D1" s="84"/>
      <c r="E1" s="86" t="s">
        <v>0</v>
      </c>
      <c r="F1" s="86"/>
      <c r="G1" s="86"/>
      <c r="H1" s="86"/>
      <c r="I1" s="86"/>
      <c r="J1" s="86"/>
      <c r="K1" s="74" t="s">
        <v>27</v>
      </c>
      <c r="L1" s="74"/>
    </row>
    <row r="2" spans="1:12" ht="25.2" customHeight="1">
      <c r="A2" s="84"/>
      <c r="B2" s="84"/>
      <c r="C2" s="84"/>
      <c r="D2" s="84"/>
      <c r="E2" s="86"/>
      <c r="F2" s="86"/>
      <c r="G2" s="86"/>
      <c r="H2" s="86"/>
      <c r="I2" s="86"/>
      <c r="J2" s="86"/>
      <c r="K2" s="53" t="s">
        <v>28</v>
      </c>
      <c r="L2" s="53">
        <v>0</v>
      </c>
    </row>
    <row r="3" spans="1:12" ht="25.2" customHeight="1">
      <c r="A3" s="84"/>
      <c r="B3" s="84"/>
      <c r="C3" s="84"/>
      <c r="D3" s="84"/>
      <c r="E3" s="86"/>
      <c r="F3" s="86"/>
      <c r="G3" s="86"/>
      <c r="H3" s="86"/>
      <c r="I3" s="86"/>
      <c r="J3" s="86"/>
      <c r="K3" s="54" t="s">
        <v>29</v>
      </c>
      <c r="L3" s="56">
        <v>45519</v>
      </c>
    </row>
    <row r="4" spans="1:12" ht="25.2" customHeight="1">
      <c r="A4" s="84"/>
      <c r="B4" s="84"/>
      <c r="C4" s="84"/>
      <c r="D4" s="84"/>
      <c r="E4" s="86"/>
      <c r="F4" s="86"/>
      <c r="G4" s="86"/>
      <c r="H4" s="86"/>
      <c r="I4" s="86"/>
      <c r="J4" s="86"/>
      <c r="K4" s="55" t="s">
        <v>30</v>
      </c>
      <c r="L4" s="52" t="s">
        <v>31</v>
      </c>
    </row>
    <row r="5" spans="1:12" ht="25.2" customHeight="1">
      <c r="A5" s="85" t="s">
        <v>1</v>
      </c>
      <c r="B5" s="85"/>
      <c r="C5" s="85"/>
      <c r="D5" s="85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85" t="s">
        <v>2</v>
      </c>
      <c r="B6" s="85"/>
      <c r="C6" s="85"/>
      <c r="D6" s="85"/>
      <c r="E6" s="57"/>
      <c r="F6" s="57"/>
      <c r="G6" s="57"/>
      <c r="H6" s="57"/>
      <c r="I6" s="57"/>
      <c r="J6" s="57"/>
      <c r="K6" s="46"/>
      <c r="L6" s="47"/>
    </row>
    <row r="7" spans="1:12" ht="15.6">
      <c r="A7" s="87" t="s">
        <v>3</v>
      </c>
      <c r="B7" s="88"/>
      <c r="C7" s="88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89" t="s">
        <v>4</v>
      </c>
      <c r="B8" s="90"/>
      <c r="C8" s="90"/>
      <c r="D8" s="91"/>
      <c r="E8" s="91"/>
      <c r="F8" s="91"/>
      <c r="G8" s="91"/>
      <c r="H8" s="91"/>
      <c r="I8" s="91"/>
      <c r="J8" s="91"/>
      <c r="K8" s="19"/>
      <c r="L8" s="20"/>
    </row>
    <row r="9" spans="1:12" ht="15.6">
      <c r="A9" s="89" t="s">
        <v>5</v>
      </c>
      <c r="B9" s="90"/>
      <c r="C9" s="90"/>
      <c r="D9" s="92"/>
      <c r="E9" s="92"/>
      <c r="F9" s="92"/>
      <c r="G9" s="92"/>
      <c r="H9" s="92"/>
      <c r="I9" s="92"/>
      <c r="J9" s="92"/>
      <c r="K9" s="19"/>
      <c r="L9" s="20"/>
    </row>
    <row r="10" spans="1:12" ht="15.6">
      <c r="A10" s="89" t="s">
        <v>6</v>
      </c>
      <c r="B10" s="90"/>
      <c r="C10" s="90"/>
      <c r="D10" s="92"/>
      <c r="E10" s="92"/>
      <c r="F10" s="92"/>
      <c r="G10" s="92"/>
      <c r="H10" s="92"/>
      <c r="I10" s="92"/>
      <c r="J10" s="92"/>
      <c r="K10" s="19"/>
      <c r="L10" s="20"/>
    </row>
    <row r="11" spans="1:12" ht="15.6">
      <c r="A11" s="89" t="s">
        <v>7</v>
      </c>
      <c r="B11" s="90"/>
      <c r="C11" s="90"/>
      <c r="D11" s="92"/>
      <c r="E11" s="92"/>
      <c r="F11" s="92"/>
      <c r="G11" s="92"/>
      <c r="H11" s="92"/>
      <c r="I11" s="92"/>
      <c r="J11" s="92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3" t="s">
        <v>12</v>
      </c>
      <c r="F13" s="113"/>
      <c r="G13" s="113"/>
      <c r="H13" s="113"/>
      <c r="I13" s="113"/>
      <c r="J13" s="113"/>
      <c r="K13" s="39" t="s">
        <v>13</v>
      </c>
      <c r="L13" s="40" t="s">
        <v>14</v>
      </c>
    </row>
    <row r="14" spans="1:12" ht="31.5" customHeight="1">
      <c r="A14" s="126" t="s">
        <v>40</v>
      </c>
      <c r="B14" s="127"/>
      <c r="C14" s="127"/>
      <c r="D14" s="83"/>
      <c r="E14" s="83"/>
      <c r="F14" s="83"/>
      <c r="G14" s="83"/>
      <c r="H14" s="83"/>
      <c r="I14" s="83"/>
      <c r="J14" s="83"/>
      <c r="K14" s="62"/>
      <c r="L14" s="63"/>
    </row>
    <row r="15" spans="1:12" ht="30" customHeight="1" thickBot="1">
      <c r="A15" s="69">
        <v>1</v>
      </c>
      <c r="B15" s="70"/>
      <c r="C15" s="71"/>
      <c r="D15" s="61"/>
      <c r="E15" s="128" t="s">
        <v>47</v>
      </c>
      <c r="F15" s="129"/>
      <c r="G15" s="129"/>
      <c r="H15" s="129"/>
      <c r="I15" s="129"/>
      <c r="J15" s="130"/>
      <c r="K15" s="4"/>
      <c r="L15" s="5"/>
    </row>
    <row r="16" spans="1:12" ht="30" customHeight="1" thickBot="1">
      <c r="A16" s="69">
        <v>1.1000000000000001</v>
      </c>
      <c r="B16" s="70" t="s">
        <v>37</v>
      </c>
      <c r="C16" s="71">
        <v>54342.29</v>
      </c>
      <c r="D16" s="61" t="s">
        <v>38</v>
      </c>
      <c r="E16" s="95" t="s">
        <v>39</v>
      </c>
      <c r="F16" s="96"/>
      <c r="G16" s="96"/>
      <c r="H16" s="96"/>
      <c r="I16" s="96"/>
      <c r="J16" s="97"/>
      <c r="K16" s="4">
        <f>+[9]ROCA!$M$9</f>
        <v>90.829747508135199</v>
      </c>
      <c r="L16" s="5">
        <f>+K16*C16</f>
        <v>4935896.47971386</v>
      </c>
    </row>
    <row r="17" spans="1:21" ht="30" customHeight="1">
      <c r="A17" s="69">
        <v>2</v>
      </c>
      <c r="B17" s="70"/>
      <c r="C17" s="71"/>
      <c r="D17" s="66"/>
      <c r="E17" s="67" t="s">
        <v>48</v>
      </c>
      <c r="F17" s="64"/>
      <c r="G17" s="64"/>
      <c r="H17" s="64"/>
      <c r="I17" s="64"/>
      <c r="J17" s="65"/>
      <c r="K17" s="4"/>
      <c r="L17" s="5"/>
    </row>
    <row r="18" spans="1:21" ht="30" customHeight="1">
      <c r="A18" s="69">
        <v>2.1</v>
      </c>
      <c r="B18" s="70" t="s">
        <v>46</v>
      </c>
      <c r="C18" s="71">
        <v>54342.29</v>
      </c>
      <c r="D18" s="66"/>
      <c r="E18" s="95" t="s">
        <v>44</v>
      </c>
      <c r="F18" s="96"/>
      <c r="G18" s="96"/>
      <c r="H18" s="64"/>
      <c r="I18" s="64"/>
      <c r="J18" s="65"/>
      <c r="K18" s="4">
        <v>7.6437712565350573</v>
      </c>
      <c r="L18" s="5">
        <f>+K18*C18</f>
        <v>415380.0343162925</v>
      </c>
    </row>
    <row r="19" spans="1:21" ht="30" customHeight="1" thickBot="1">
      <c r="A19" s="69">
        <v>2.1</v>
      </c>
      <c r="B19" s="72" t="s">
        <v>46</v>
      </c>
      <c r="C19" s="73">
        <v>1032503.51</v>
      </c>
      <c r="D19" s="68"/>
      <c r="E19" s="95" t="s">
        <v>45</v>
      </c>
      <c r="F19" s="96"/>
      <c r="G19" s="96"/>
      <c r="H19" s="96"/>
      <c r="I19" s="96"/>
      <c r="J19" s="97"/>
      <c r="K19" s="4">
        <v>2.3690189473684211</v>
      </c>
      <c r="L19" s="5">
        <f>+K19*C19</f>
        <v>2446020.3784143999</v>
      </c>
    </row>
    <row r="20" spans="1:21" ht="24" thickTop="1">
      <c r="A20" s="124" t="s">
        <v>26</v>
      </c>
      <c r="B20" s="125"/>
      <c r="C20" s="125"/>
      <c r="D20" s="78"/>
      <c r="E20" s="78"/>
      <c r="F20" s="78"/>
      <c r="G20" s="78"/>
      <c r="H20" s="78"/>
      <c r="I20" s="78"/>
      <c r="J20" s="78"/>
      <c r="K20" s="79"/>
      <c r="L20" s="25">
        <f>+L19+L18+L16</f>
        <v>7797296.8924445529</v>
      </c>
    </row>
    <row r="21" spans="1:21" ht="30" customHeight="1" thickBot="1">
      <c r="A21" s="80" t="s">
        <v>15</v>
      </c>
      <c r="B21" s="81"/>
      <c r="C21" s="81"/>
      <c r="D21" s="81"/>
      <c r="E21" s="81"/>
      <c r="F21" s="81"/>
      <c r="G21" s="81"/>
      <c r="H21" s="81"/>
      <c r="I21" s="81"/>
      <c r="J21" s="81"/>
      <c r="K21" s="26">
        <v>0.18</v>
      </c>
      <c r="L21" s="7">
        <f>+L20*K21</f>
        <v>1403513.4406400195</v>
      </c>
    </row>
    <row r="22" spans="1:21" ht="30" customHeight="1" thickTop="1" thickBot="1">
      <c r="A22" s="103" t="s">
        <v>16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27">
        <f>+L21+L20</f>
        <v>9200810.3330845721</v>
      </c>
    </row>
    <row r="23" spans="1:21">
      <c r="A23" s="28"/>
      <c r="B23" s="29"/>
      <c r="C23" s="29"/>
      <c r="D23" s="8"/>
      <c r="E23" s="10"/>
      <c r="F23" s="10"/>
      <c r="G23" s="10"/>
      <c r="H23" s="10"/>
      <c r="I23" s="10"/>
      <c r="J23" s="10"/>
      <c r="K23" s="8"/>
      <c r="L23" s="30"/>
    </row>
    <row r="24" spans="1:21" s="14" customFormat="1" ht="18.600000000000001" thickBot="1">
      <c r="A24" s="11"/>
      <c r="B24" s="12"/>
      <c r="C24" s="12"/>
      <c r="D24" s="13"/>
      <c r="E24" s="105" t="s">
        <v>17</v>
      </c>
      <c r="F24" s="105"/>
      <c r="G24" s="44"/>
      <c r="H24" s="44"/>
      <c r="I24" s="44"/>
      <c r="J24" s="44"/>
      <c r="K24" s="44"/>
      <c r="L24" s="45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14" customFormat="1" ht="30" customHeight="1">
      <c r="A25" s="11"/>
      <c r="B25" s="12"/>
      <c r="C25" s="12"/>
      <c r="D25" s="13"/>
      <c r="E25" s="106" t="s">
        <v>12</v>
      </c>
      <c r="F25" s="107"/>
      <c r="G25" s="107"/>
      <c r="H25" s="108" t="s">
        <v>18</v>
      </c>
      <c r="I25" s="109"/>
      <c r="J25" s="110"/>
      <c r="K25" s="108" t="s">
        <v>19</v>
      </c>
      <c r="L25" s="111"/>
      <c r="M25" s="10"/>
      <c r="N25" s="10"/>
      <c r="O25" s="10"/>
      <c r="P25" s="10"/>
      <c r="Q25" s="10"/>
      <c r="R25" s="10"/>
      <c r="S25" s="10"/>
      <c r="T25" s="10"/>
      <c r="U25" s="10"/>
    </row>
    <row r="26" spans="1:21" s="14" customFormat="1" ht="27.6" customHeight="1">
      <c r="A26" s="15"/>
      <c r="B26" s="16"/>
      <c r="C26" s="16"/>
      <c r="D26" s="17"/>
      <c r="E26" s="93" t="s">
        <v>20</v>
      </c>
      <c r="F26" s="94"/>
      <c r="G26" s="94"/>
      <c r="H26" s="75" t="s">
        <v>43</v>
      </c>
      <c r="I26" s="98"/>
      <c r="J26" s="99"/>
      <c r="K26" s="75" t="str">
        <f t="shared" ref="K26:K32" si="0">+H26</f>
        <v>FACTURA A 15 DÍAS</v>
      </c>
      <c r="L26" s="76"/>
    </row>
    <row r="27" spans="1:21" s="14" customFormat="1" ht="27.6" customHeight="1">
      <c r="A27" s="15"/>
      <c r="B27" s="16"/>
      <c r="C27" s="16"/>
      <c r="D27" s="17"/>
      <c r="E27" s="93" t="s">
        <v>21</v>
      </c>
      <c r="F27" s="94"/>
      <c r="G27" s="94"/>
      <c r="H27" s="75" t="s">
        <v>22</v>
      </c>
      <c r="I27" s="98"/>
      <c r="J27" s="99"/>
      <c r="K27" s="75" t="str">
        <f t="shared" si="0"/>
        <v xml:space="preserve">SOLES </v>
      </c>
      <c r="L27" s="76"/>
    </row>
    <row r="28" spans="1:21" s="14" customFormat="1" ht="33" customHeight="1">
      <c r="A28" s="15"/>
      <c r="B28" s="18"/>
      <c r="C28" s="18"/>
      <c r="D28" s="17"/>
      <c r="E28" s="93" t="s">
        <v>23</v>
      </c>
      <c r="F28" s="94"/>
      <c r="G28" s="94"/>
      <c r="H28" s="100" t="s">
        <v>41</v>
      </c>
      <c r="I28" s="101"/>
      <c r="J28" s="102"/>
      <c r="K28" s="75" t="str">
        <f t="shared" si="0"/>
        <v>HASTA 10% DEL MONTO DEL SUBCONTRATO</v>
      </c>
      <c r="L28" s="76"/>
    </row>
    <row r="29" spans="1:21" s="14" customFormat="1" ht="27.6" customHeight="1">
      <c r="A29" s="15"/>
      <c r="B29" s="18"/>
      <c r="C29" s="18"/>
      <c r="D29" s="17"/>
      <c r="E29" s="120" t="s">
        <v>36</v>
      </c>
      <c r="F29" s="94"/>
      <c r="G29" s="94"/>
      <c r="H29" s="75" t="s">
        <v>42</v>
      </c>
      <c r="I29" s="98"/>
      <c r="J29" s="99"/>
      <c r="K29" s="75" t="str">
        <f t="shared" si="0"/>
        <v>120 DIAS</v>
      </c>
      <c r="L29" s="76"/>
    </row>
    <row r="30" spans="1:21" s="14" customFormat="1" ht="27.6" customHeight="1">
      <c r="A30" s="15"/>
      <c r="B30" s="18"/>
      <c r="C30" s="18"/>
      <c r="D30" s="17"/>
      <c r="E30" s="93" t="s">
        <v>24</v>
      </c>
      <c r="F30" s="94"/>
      <c r="G30" s="94"/>
      <c r="H30" s="75" t="s">
        <v>32</v>
      </c>
      <c r="I30" s="98"/>
      <c r="J30" s="99"/>
      <c r="K30" s="75" t="str">
        <f t="shared" si="0"/>
        <v>SI</v>
      </c>
      <c r="L30" s="76"/>
    </row>
    <row r="31" spans="1:21" s="14" customFormat="1" ht="27.6" customHeight="1">
      <c r="A31" s="15"/>
      <c r="B31" s="18"/>
      <c r="C31" s="18"/>
      <c r="D31" s="17"/>
      <c r="E31" s="121" t="s">
        <v>25</v>
      </c>
      <c r="F31" s="122"/>
      <c r="G31" s="123"/>
      <c r="H31" s="75" t="s">
        <v>34</v>
      </c>
      <c r="I31" s="98"/>
      <c r="J31" s="99"/>
      <c r="K31" s="75" t="str">
        <f t="shared" si="0"/>
        <v>PRECIOS UNITARIOS</v>
      </c>
      <c r="L31" s="76"/>
    </row>
    <row r="32" spans="1:21" s="14" customFormat="1" ht="27.6" customHeight="1" thickBot="1">
      <c r="A32" s="15"/>
      <c r="B32" s="18"/>
      <c r="C32" s="18"/>
      <c r="D32" s="17"/>
      <c r="E32" s="114" t="s">
        <v>35</v>
      </c>
      <c r="F32" s="115"/>
      <c r="G32" s="115"/>
      <c r="H32" s="116" t="s">
        <v>33</v>
      </c>
      <c r="I32" s="117"/>
      <c r="J32" s="118"/>
      <c r="K32" s="116" t="str">
        <f t="shared" si="0"/>
        <v>SUMINISTRO</v>
      </c>
      <c r="L32" s="119"/>
    </row>
    <row r="33" spans="1:12" ht="15" thickBot="1">
      <c r="A33" s="31"/>
      <c r="B33" s="32"/>
      <c r="C33" s="32"/>
      <c r="D33" s="33"/>
      <c r="E33" s="34"/>
      <c r="F33" s="34"/>
      <c r="G33" s="34"/>
      <c r="H33" s="35"/>
      <c r="I33" s="35"/>
      <c r="J33" s="35"/>
      <c r="K33" s="34"/>
      <c r="L33" s="36"/>
    </row>
    <row r="34" spans="1:12">
      <c r="A34" s="37"/>
    </row>
  </sheetData>
  <mergeCells count="48">
    <mergeCell ref="A7:C7"/>
    <mergeCell ref="K31:L31"/>
    <mergeCell ref="A1:D4"/>
    <mergeCell ref="E1:J4"/>
    <mergeCell ref="K1:L1"/>
    <mergeCell ref="A5:D5"/>
    <mergeCell ref="A6:D6"/>
    <mergeCell ref="E19:J19"/>
    <mergeCell ref="E15:J15"/>
    <mergeCell ref="E18:G18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J14"/>
    <mergeCell ref="E16:J16"/>
    <mergeCell ref="A20:K20"/>
    <mergeCell ref="A21:J21"/>
    <mergeCell ref="A22:K22"/>
    <mergeCell ref="E24:F24"/>
    <mergeCell ref="E25:G25"/>
    <mergeCell ref="H25:J25"/>
    <mergeCell ref="K25:L25"/>
    <mergeCell ref="E26:G26"/>
    <mergeCell ref="H26:J26"/>
    <mergeCell ref="K26:L26"/>
    <mergeCell ref="E27:G27"/>
    <mergeCell ref="H27:J27"/>
    <mergeCell ref="K27:L27"/>
    <mergeCell ref="E32:G32"/>
    <mergeCell ref="H32:J32"/>
    <mergeCell ref="K32:L32"/>
    <mergeCell ref="E28:G28"/>
    <mergeCell ref="H28:J28"/>
    <mergeCell ref="K28:L28"/>
    <mergeCell ref="E29:G29"/>
    <mergeCell ref="H29:J29"/>
    <mergeCell ref="K29:L29"/>
    <mergeCell ref="E30:G30"/>
    <mergeCell ref="H30:J30"/>
    <mergeCell ref="K30:L30"/>
    <mergeCell ref="E31:G31"/>
    <mergeCell ref="H31:J3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EBC21-63F7-4FDF-87F5-62BCD99BB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2025-02-10T04:45:16Z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