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IMBOTE\PAQUETES\02 EN PROCESO\P41 - SERVICIO DE MONITOREO DEL PLAN DE BUEN VECINO\"/>
    </mc:Choice>
  </mc:AlternateContent>
  <xr:revisionPtr revIDLastSave="0" documentId="13_ncr:1_{5FC843DF-0868-47E1-98F0-CA241A48087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CONSOLIDADO!$A$1:$L$54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1" l="1"/>
  <c r="L39" i="11"/>
  <c r="L38" i="11"/>
  <c r="L37" i="11"/>
  <c r="L36" i="11"/>
  <c r="L35" i="11"/>
  <c r="L32" i="11"/>
  <c r="L31" i="11"/>
  <c r="L30" i="11"/>
  <c r="L29" i="11"/>
  <c r="L28" i="11"/>
  <c r="L26" i="11"/>
  <c r="L25" i="11"/>
  <c r="L24" i="11"/>
  <c r="L22" i="11"/>
  <c r="L21" i="11"/>
  <c r="L20" i="11"/>
  <c r="L19" i="11"/>
  <c r="L18" i="11"/>
  <c r="L17" i="11"/>
  <c r="L16" i="11"/>
  <c r="L16" i="12" l="1"/>
  <c r="L21" i="12" l="1"/>
  <c r="L22" i="12"/>
  <c r="L24" i="12"/>
  <c r="L25" i="12"/>
  <c r="L26" i="12"/>
  <c r="L28" i="12"/>
  <c r="L29" i="12"/>
  <c r="L30" i="12"/>
  <c r="L31" i="12"/>
  <c r="L32" i="12"/>
  <c r="L35" i="12"/>
  <c r="L36" i="12"/>
  <c r="L37" i="12"/>
  <c r="L38" i="12"/>
  <c r="L39" i="12"/>
  <c r="L40" i="12"/>
  <c r="L17" i="12"/>
  <c r="L20" i="12"/>
  <c r="L19" i="12"/>
  <c r="L18" i="12"/>
  <c r="L45" i="12"/>
  <c r="L46" i="12" s="1"/>
  <c r="L43" i="12"/>
  <c r="L42" i="12"/>
  <c r="L41" i="11" l="1"/>
  <c r="L42" i="11" s="1"/>
  <c r="L43" i="11" s="1"/>
  <c r="L41" i="12"/>
</calcChain>
</file>

<file path=xl/sharedStrings.xml><?xml version="1.0" encoding="utf-8"?>
<sst xmlns="http://schemas.openxmlformats.org/spreadsheetml/2006/main" count="159" uniqueCount="65">
  <si>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</si>
  <si>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</si>
  <si>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</si>
  <si>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</si>
  <si>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</si>
  <si>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</si>
  <si>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</si>
  <si>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</si>
  <si>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</si>
  <si>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</si>
  <si>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</si>
  <si>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</si>
  <si>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</si>
  <si>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</si>
  <si>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</si>
  <si>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</si>
  <si>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</si>
  <si>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</si>
  <si>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</si>
  <si>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</si>
  <si>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</si>
  <si>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</si>
  <si>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</si>
  <si>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</si>
  <si>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</si>
  <si>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</si>
  <si>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</si>
  <si>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</si>
  <si>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</si>
  <si>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</si>
  <si>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</si>
  <si>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</si>
  <si>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</si>
  <si>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</si>
  <si>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</si>
  <si>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Reportes diarios de desarrollo de actividades</t>
  </si>
  <si>
    <t>Informes mensuales sobre el desarrollo de actividades</t>
  </si>
  <si>
    <t>Actualización matriz de riesgos sociales: Esta entrega se hará de manera mensual, sin embargo, es modificable, de acuerdo con la demanda del proyecto</t>
  </si>
  <si>
    <t>Actualización de mapa de poder-interés (Matriz de Poder): Esta entrega se hará de manera mensual, sin embargo, es modificable, de acuerdo con la demanda del proyecto</t>
  </si>
  <si>
    <t>Informe de suficiencia</t>
  </si>
  <si>
    <t>Plan de Trabajo (Ejes de Trabajo, Lineamientos, Estrategias, Cronograma): 25 días desde the kick off meeting</t>
  </si>
  <si>
    <t>Informe Final de la implementación y ejecución del Plan de la Buena Vecindad y Relaciones Públicas y la Resolución de Aprobación o Informe Técnico de Aprobación por parte de la ARCC</t>
  </si>
  <si>
    <t>Matriz de conflicto (semanal)</t>
  </si>
  <si>
    <t>Reporte semanal de incidentes u otros relevantes de interés del área Social y/o Gestión Predial de OHLA</t>
  </si>
  <si>
    <t>Actualización mensual de la Matriz de Poder</t>
  </si>
  <si>
    <t>Reporte Mensual de las intervenciones de los programas del PBVRP</t>
  </si>
  <si>
    <t>Envío mensual de la ejecución presupuestaria (anexado al reporte mensual), donde se detalle los gastos realizados por la implementación de los programas o iniciativas sociales.</t>
  </si>
  <si>
    <t>De ser necesario, se solicitará reportes con frecuencia según demanda, que podría solicitar la ARCC</t>
  </si>
  <si>
    <t>Indicadores de actividades de actores importantes.</t>
  </si>
  <si>
    <t>Agenda social del territorio (Aniversarios, fechas cívicas, fiestas, elecciones, etc.)</t>
  </si>
  <si>
    <t>Registro histórico fotográfico y videográfico.</t>
  </si>
  <si>
    <t>Informe Mensual Compilatorio el cual incluye los entregables citados en los puntos precedentes</t>
  </si>
  <si>
    <t>Informe Mensual Compilatorio. Estos informes se presentarán dentro de un periodo que se contabilizará a partir del día siguiente de la firma del contrato hasta un mes posterior de la culminación del proyecto</t>
  </si>
  <si>
    <t>PLAN DE BUENA VECINDAD Y RELACIONES PÚBLICAS</t>
  </si>
  <si>
    <t>Elaboración de informes sociales y/o técnicos, debidamente actualizada (al mes de presentación del informe).</t>
  </si>
  <si>
    <t>Mapa de actores (Influencia / poder)_Cada 15 días</t>
  </si>
  <si>
    <t>INFORMES Y HERRAMIENTAS</t>
  </si>
  <si>
    <t>ENTREGABLES ÚNICOS</t>
  </si>
  <si>
    <t>ENTREGABLES RECURRENTES</t>
  </si>
  <si>
    <t>ENTREGABLES COMUNICADOR</t>
  </si>
  <si>
    <t>DESCRIPCIÓN</t>
  </si>
  <si>
    <t>Actualización de matriz de conflicto</t>
  </si>
  <si>
    <t>Planifcador mensual de actividades</t>
  </si>
  <si>
    <t>Razón Social:</t>
  </si>
  <si>
    <t>Precio. 
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</si>
</sst>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sz val="12"/>
      <name val="Calibri"/>
      <family val="2"/>
      <scheme val="minor"/>
    </font>
    <font>
      <b/>
      <u/>
      <sz val="16"/>
      <name val="Arial"/>
      <family val="2"/>
    </font>
    <font>
      <b/>
      <sz val="14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4" fontId="70" fillId="0" borderId="42" xfId="33" applyNumberFormat="1" applyFont="1" applyBorder="1" applyAlignment="1">
      <alignment vertical="center" wrapText="1"/>
    </xf>
    <xf numFmtId="4" fontId="71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0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0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73" fillId="0" borderId="39" xfId="33" applyFont="1" applyBorder="1" applyAlignment="1">
      <alignment horizontal="center" vertical="center"/>
    </xf>
    <xf numFmtId="0" fontId="73" fillId="0" borderId="0" xfId="33" applyFont="1" applyAlignment="1">
      <alignment horizontal="center" vertical="center"/>
    </xf>
    <xf numFmtId="0" fontId="43" fillId="0" borderId="33" xfId="0" applyFont="1" applyBorder="1" applyAlignment="1">
      <alignment horizontal="center" vertical="center" wrapText="1"/>
    </xf>
    <xf numFmtId="0" fontId="43" fillId="0" borderId="39" xfId="0" applyFont="1" applyBorder="1" applyAlignment="1">
      <alignment horizontal="center" vertical="center" wrapText="1"/>
    </xf>
    <xf numFmtId="0" fontId="43" fillId="0" borderId="39" xfId="215" applyNumberFormat="1" applyFont="1" applyFill="1" applyBorder="1" applyAlignment="1">
      <alignment horizontal="center" vertical="center" wrapText="1"/>
    </xf>
    <xf numFmtId="0" fontId="73" fillId="0" borderId="38" xfId="0" applyFont="1" applyBorder="1" applyAlignment="1">
      <alignment horizontal="center" vertical="center"/>
    </xf>
    <xf numFmtId="0" fontId="73" fillId="0" borderId="39" xfId="0" applyFont="1" applyBorder="1" applyAlignment="1">
      <alignment horizontal="center" vertical="center"/>
    </xf>
    <xf numFmtId="0" fontId="77" fillId="36" borderId="39" xfId="0" applyFont="1" applyFill="1" applyBorder="1" applyAlignment="1">
      <alignment horizontal="center" vertical="center"/>
    </xf>
    <xf numFmtId="0" fontId="52" fillId="36" borderId="33" xfId="0" applyFont="1" applyFill="1" applyBorder="1" applyAlignment="1">
      <alignment horizontal="center" vertical="center" wrapText="1"/>
    </xf>
    <xf numFmtId="0" fontId="52" fillId="36" borderId="39" xfId="0" applyFont="1" applyFill="1" applyBorder="1" applyAlignment="1">
      <alignment horizontal="center" vertical="center" wrapText="1"/>
    </xf>
    <xf numFmtId="0" fontId="52" fillId="36" borderId="39" xfId="215" applyNumberFormat="1" applyFont="1" applyFill="1" applyBorder="1" applyAlignment="1">
      <alignment horizontal="center" vertical="center" wrapText="1"/>
    </xf>
    <xf numFmtId="4" fontId="52" fillId="36" borderId="25" xfId="33" applyNumberFormat="1" applyFont="1" applyFill="1" applyBorder="1" applyAlignment="1">
      <alignment vertical="center" wrapText="1"/>
    </xf>
    <xf numFmtId="4" fontId="52" fillId="36" borderId="37" xfId="33" applyNumberFormat="1" applyFont="1" applyFill="1" applyBorder="1" applyAlignment="1">
      <alignment vertical="center" wrapText="1"/>
    </xf>
    <xf numFmtId="0" fontId="77" fillId="36" borderId="25" xfId="33" applyFont="1" applyFill="1" applyBorder="1" applyAlignment="1">
      <alignment horizontal="center" vertical="center"/>
    </xf>
    <xf numFmtId="0" fontId="74" fillId="36" borderId="39" xfId="33" applyFont="1" applyFill="1" applyBorder="1" applyAlignment="1">
      <alignment horizontal="center" vertical="center"/>
    </xf>
    <xf numFmtId="0" fontId="74" fillId="36" borderId="13" xfId="33" applyFont="1" applyFill="1" applyBorder="1" applyAlignment="1">
      <alignment horizontal="center" vertical="center"/>
    </xf>
    <xf numFmtId="0" fontId="74" fillId="36" borderId="39" xfId="33" applyFont="1" applyFill="1" applyBorder="1" applyAlignment="1">
      <alignment vertical="center"/>
    </xf>
    <xf numFmtId="0" fontId="52" fillId="36" borderId="25" xfId="215" applyNumberFormat="1" applyFont="1" applyFill="1" applyBorder="1" applyAlignment="1">
      <alignment horizontal="center" vertical="center" wrapText="1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49" fontId="73" fillId="0" borderId="25" xfId="0" applyNumberFormat="1" applyFont="1" applyBorder="1" applyAlignment="1">
      <alignment horizontal="left" vertical="center" wrapText="1"/>
    </xf>
    <xf numFmtId="49" fontId="73" fillId="0" borderId="20" xfId="0" applyNumberFormat="1" applyFont="1" applyBorder="1" applyAlignment="1">
      <alignment horizontal="left" vertical="center" wrapText="1"/>
    </xf>
    <xf numFmtId="49" fontId="73" fillId="0" borderId="33" xfId="0" applyNumberFormat="1" applyFont="1" applyBorder="1" applyAlignment="1">
      <alignment horizontal="left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73" fillId="0" borderId="25" xfId="0" applyFont="1" applyBorder="1" applyAlignment="1">
      <alignment horizontal="left" wrapText="1"/>
    </xf>
    <xf numFmtId="0" fontId="73" fillId="0" borderId="20" xfId="0" applyFont="1" applyBorder="1" applyAlignment="1">
      <alignment horizontal="left" wrapText="1"/>
    </xf>
    <xf numFmtId="0" fontId="73" fillId="0" borderId="33" xfId="0" applyFont="1" applyBorder="1" applyAlignment="1">
      <alignment horizontal="left" wrapText="1"/>
    </xf>
    <xf numFmtId="0" fontId="75" fillId="36" borderId="25" xfId="0" applyFont="1" applyFill="1" applyBorder="1" applyAlignment="1">
      <alignment horizontal="left" vertical="center"/>
    </xf>
    <xf numFmtId="0" fontId="75" fillId="36" borderId="20" xfId="0" applyFont="1" applyFill="1" applyBorder="1" applyAlignment="1">
      <alignment horizontal="left" vertical="center"/>
    </xf>
    <xf numFmtId="0" fontId="75" fillId="36" borderId="33" xfId="0" applyFont="1" applyFill="1" applyBorder="1" applyAlignment="1">
      <alignment horizontal="left" vertical="center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0" fontId="73" fillId="0" borderId="25" xfId="0" applyFont="1" applyBorder="1" applyAlignment="1">
      <alignment horizontal="left" vertical="center"/>
    </xf>
    <xf numFmtId="0" fontId="73" fillId="0" borderId="20" xfId="0" applyFont="1" applyBorder="1" applyAlignment="1">
      <alignment horizontal="left" vertical="center"/>
    </xf>
    <xf numFmtId="0" fontId="73" fillId="0" borderId="33" xfId="0" applyFont="1" applyBorder="1" applyAlignment="1">
      <alignment horizontal="left" vertical="center"/>
    </xf>
    <xf numFmtId="49" fontId="73" fillId="0" borderId="39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76" fillId="36" borderId="25" xfId="0" applyFont="1" applyFill="1" applyBorder="1" applyAlignment="1">
      <alignment horizontal="left" vertical="center"/>
    </xf>
    <xf numFmtId="0" fontId="76" fillId="36" borderId="20" xfId="0" applyFont="1" applyFill="1" applyBorder="1" applyAlignment="1">
      <alignment horizontal="left" vertical="center"/>
    </xf>
    <xf numFmtId="0" fontId="76" fillId="36" borderId="33" xfId="0" applyFont="1" applyFill="1" applyBorder="1" applyAlignment="1">
      <alignment horizontal="left" vertical="center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0" fontId="72" fillId="0" borderId="54" xfId="0" applyFont="1" applyBorder="1" applyAlignment="1">
      <alignment horizontal="right" vertical="center"/>
    </xf>
    <xf numFmtId="0" fontId="72" fillId="0" borderId="55" xfId="0" applyFont="1" applyBorder="1" applyAlignment="1">
      <alignment horizontal="right" vertical="center"/>
    </xf>
    <xf numFmtId="0" fontId="72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49" fontId="78" fillId="0" borderId="25" xfId="0" applyNumberFormat="1" applyFont="1" applyBorder="1" applyAlignment="1">
      <alignment horizontal="left" vertical="center" wrapText="1"/>
    </xf>
    <xf numFmtId="49" fontId="78" fillId="0" borderId="20" xfId="0" applyNumberFormat="1" applyFont="1" applyBorder="1" applyAlignment="1">
      <alignment horizontal="left" vertical="center" wrapText="1"/>
    </xf>
    <xf numFmtId="49" fontId="78" fillId="0" borderId="33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164502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136375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7"/>
  <sheetViews>
    <sheetView showGridLines="0" view="pageBreakPreview" zoomScale="85" zoomScaleNormal="85" zoomScaleSheetLayoutView="85" workbookViewId="0">
      <selection activeCell="E33" sqref="E33:J33"/>
    </sheetView>
  </sheetViews>
  <sheetFormatPr baseColWidth="10" defaultColWidth="11.44140625" defaultRowHeight="12.6"/>
  <cols>
    <col min="1" max="1" width="10.5546875" style="2" customWidth="1"/>
    <col min="2" max="2" width="10.88671875" style="2" customWidth="1"/>
    <col min="3" max="3" width="14.33203125" style="2" customWidth="1"/>
    <col min="4" max="4" width="13.33203125" style="2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  <col min="13" max="16384" width="11.44140625" style="2"/>
  </cols>
  <sheetData>
    <row r="1" spans="1:21" ht="37.5" customHeight="1">
      <c r="A1" s="154"/>
      <c r="B1" s="155"/>
      <c r="C1" s="155"/>
      <c r="D1" s="156"/>
      <c r="E1" s="160" t="s">
        <v>22</v>
      </c>
      <c r="F1" s="161"/>
      <c r="G1" s="161"/>
      <c r="H1" s="161"/>
      <c r="I1" s="161"/>
      <c r="J1" s="162"/>
      <c r="K1" s="131"/>
      <c r="L1" s="132"/>
    </row>
    <row r="2" spans="1:21" ht="37.5" customHeight="1">
      <c r="A2" s="157"/>
      <c r="B2" s="158"/>
      <c r="C2" s="158"/>
      <c r="D2" s="159"/>
      <c r="E2" s="163"/>
      <c r="F2" s="164"/>
      <c r="G2" s="164"/>
      <c r="H2" s="164"/>
      <c r="I2" s="164"/>
      <c r="J2" s="165"/>
      <c r="K2" s="133"/>
      <c r="L2" s="134"/>
    </row>
    <row r="3" spans="1:21" ht="15.75" customHeight="1">
      <c r="A3" s="157"/>
      <c r="B3" s="158"/>
      <c r="C3" s="158"/>
      <c r="D3" s="159"/>
      <c r="E3" s="163"/>
      <c r="F3" s="164"/>
      <c r="G3" s="164"/>
      <c r="H3" s="164"/>
      <c r="I3" s="164"/>
      <c r="J3" s="165"/>
      <c r="K3" s="140" t="s">
        <v>19</v>
      </c>
      <c r="L3" s="141"/>
    </row>
    <row r="4" spans="1:21" ht="15.75" customHeight="1">
      <c r="A4" s="157"/>
      <c r="B4" s="158"/>
      <c r="C4" s="158"/>
      <c r="D4" s="159"/>
      <c r="E4" s="163"/>
      <c r="F4" s="164"/>
      <c r="G4" s="164"/>
      <c r="H4" s="164"/>
      <c r="I4" s="164"/>
      <c r="J4" s="165"/>
      <c r="K4" s="144" t="s">
        <v>18</v>
      </c>
      <c r="L4" s="146"/>
    </row>
    <row r="5" spans="1:21" ht="15.75" customHeight="1">
      <c r="A5" s="148" t="s">
        <v>23</v>
      </c>
      <c r="B5" s="149"/>
      <c r="C5" s="149"/>
      <c r="D5" s="150"/>
      <c r="E5" s="163"/>
      <c r="F5" s="164"/>
      <c r="G5" s="164"/>
      <c r="H5" s="164"/>
      <c r="I5" s="164"/>
      <c r="J5" s="165"/>
      <c r="K5" s="145"/>
      <c r="L5" s="147"/>
    </row>
    <row r="6" spans="1:21" ht="12" customHeight="1" thickBot="1">
      <c r="A6" s="151" t="s">
        <v>24</v>
      </c>
      <c r="B6" s="152"/>
      <c r="C6" s="152"/>
      <c r="D6" s="153"/>
      <c r="E6" s="166"/>
      <c r="F6" s="167"/>
      <c r="G6" s="167"/>
      <c r="H6" s="167"/>
      <c r="I6" s="167"/>
      <c r="J6" s="168"/>
      <c r="K6" s="60"/>
      <c r="L6" s="37"/>
    </row>
    <row r="7" spans="1:21" s="4" customFormat="1" ht="13.8">
      <c r="A7" s="169" t="s">
        <v>17</v>
      </c>
      <c r="B7" s="170"/>
      <c r="C7" s="170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103" t="s">
        <v>0</v>
      </c>
      <c r="B8" s="104"/>
      <c r="C8" s="104"/>
      <c r="D8" s="142"/>
      <c r="E8" s="142"/>
      <c r="F8" s="142"/>
      <c r="G8" s="142"/>
      <c r="H8" s="142"/>
      <c r="I8" s="142"/>
      <c r="J8" s="142"/>
      <c r="K8" s="40"/>
      <c r="L8" s="41"/>
      <c r="N8" s="42"/>
    </row>
    <row r="9" spans="1:21" s="39" customFormat="1" ht="16.5" customHeight="1">
      <c r="A9" s="103" t="s">
        <v>1</v>
      </c>
      <c r="B9" s="104"/>
      <c r="C9" s="104"/>
      <c r="D9" s="142"/>
      <c r="E9" s="142"/>
      <c r="F9" s="142"/>
      <c r="G9" s="142"/>
      <c r="H9" s="142"/>
      <c r="I9" s="142"/>
      <c r="J9" s="142"/>
      <c r="K9" s="40"/>
      <c r="L9" s="41"/>
      <c r="N9" s="42"/>
    </row>
    <row r="10" spans="1:21" s="39" customFormat="1" ht="16.5" customHeight="1">
      <c r="A10" s="103" t="s">
        <v>2</v>
      </c>
      <c r="B10" s="104"/>
      <c r="C10" s="104"/>
      <c r="D10" s="142"/>
      <c r="E10" s="142"/>
      <c r="F10" s="142"/>
      <c r="G10" s="142"/>
      <c r="H10" s="142"/>
      <c r="I10" s="142"/>
      <c r="J10" s="142"/>
      <c r="K10" s="40"/>
      <c r="L10" s="41"/>
      <c r="N10" s="42"/>
    </row>
    <row r="11" spans="1:21" s="39" customFormat="1" ht="16.5" customHeight="1">
      <c r="A11" s="103" t="s">
        <v>3</v>
      </c>
      <c r="B11" s="104"/>
      <c r="C11" s="104"/>
      <c r="D11" s="142"/>
      <c r="E11" s="142"/>
      <c r="F11" s="142"/>
      <c r="G11" s="142"/>
      <c r="H11" s="142"/>
      <c r="I11" s="142"/>
      <c r="J11" s="142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/>
    </row>
    <row r="13" spans="1:21" ht="40.200000000000003" customHeight="1" thickBot="1">
      <c r="A13" s="44" t="s">
        <v>10</v>
      </c>
      <c r="B13" s="45" t="s">
        <v>4</v>
      </c>
      <c r="C13" s="45" t="s">
        <v>5</v>
      </c>
      <c r="D13" s="45"/>
      <c r="E13" s="143" t="s">
        <v>60</v>
      </c>
      <c r="F13" s="143"/>
      <c r="G13" s="143"/>
      <c r="H13" s="143"/>
      <c r="I13" s="143"/>
      <c r="J13" s="143"/>
      <c r="K13" s="47" t="s">
        <v>16</v>
      </c>
      <c r="L13" s="48" t="s">
        <v>15</v>
      </c>
      <c r="N13" s="135"/>
      <c r="O13" s="135"/>
      <c r="P13" s="135"/>
      <c r="Q13" s="6"/>
      <c r="R13" s="7"/>
      <c r="S13" s="7"/>
      <c r="T13" s="7"/>
      <c r="U13" s="7"/>
    </row>
    <row r="14" spans="1:21" ht="27" customHeight="1">
      <c r="A14" s="105" t="s">
        <v>53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7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9">
        <v>1</v>
      </c>
      <c r="B15" s="90"/>
      <c r="C15" s="90"/>
      <c r="D15" s="91"/>
      <c r="E15" s="128" t="s">
        <v>56</v>
      </c>
      <c r="F15" s="129"/>
      <c r="G15" s="129"/>
      <c r="H15" s="129"/>
      <c r="I15" s="129"/>
      <c r="J15" s="130"/>
      <c r="K15" s="92"/>
      <c r="L15" s="92"/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77">
        <v>1.01</v>
      </c>
      <c r="B16" s="79" t="s">
        <v>29</v>
      </c>
      <c r="C16" s="79">
        <v>1</v>
      </c>
      <c r="D16" s="80"/>
      <c r="E16" s="136" t="s">
        <v>54</v>
      </c>
      <c r="F16" s="137"/>
      <c r="G16" s="137"/>
      <c r="H16" s="137"/>
      <c r="I16" s="137"/>
      <c r="J16" s="138"/>
      <c r="K16" s="52"/>
      <c r="L16" s="53">
        <f>+K16*C16</f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81">
        <v>1.02</v>
      </c>
      <c r="B17" s="79" t="s">
        <v>29</v>
      </c>
      <c r="C17" s="79">
        <v>30</v>
      </c>
      <c r="D17" s="80"/>
      <c r="E17" s="139" t="s">
        <v>35</v>
      </c>
      <c r="F17" s="139"/>
      <c r="G17" s="139"/>
      <c r="H17" s="139"/>
      <c r="I17" s="139"/>
      <c r="J17" s="139"/>
      <c r="K17" s="52"/>
      <c r="L17" s="53">
        <f t="shared" ref="L17" si="0">+K17*C17</f>
        <v>0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81">
        <v>1.03</v>
      </c>
      <c r="B18" s="79" t="s">
        <v>29</v>
      </c>
      <c r="C18" s="79">
        <v>1</v>
      </c>
      <c r="D18" s="80"/>
      <c r="E18" s="118" t="s">
        <v>36</v>
      </c>
      <c r="F18" s="119"/>
      <c r="G18" s="119"/>
      <c r="H18" s="119"/>
      <c r="I18" s="119"/>
      <c r="J18" s="120"/>
      <c r="K18" s="52"/>
      <c r="L18" s="53">
        <f>+K18*C18</f>
        <v>0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81">
        <v>1.04</v>
      </c>
      <c r="B19" s="79" t="s">
        <v>29</v>
      </c>
      <c r="C19" s="79">
        <v>2</v>
      </c>
      <c r="D19" s="80"/>
      <c r="E19" s="118" t="s">
        <v>61</v>
      </c>
      <c r="F19" s="119"/>
      <c r="G19" s="119"/>
      <c r="H19" s="119"/>
      <c r="I19" s="119"/>
      <c r="J19" s="120"/>
      <c r="K19" s="52"/>
      <c r="L19" s="53">
        <f>+K19*C19</f>
        <v>0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76">
        <v>1.05</v>
      </c>
      <c r="B20" s="79" t="s">
        <v>29</v>
      </c>
      <c r="C20" s="79">
        <v>1</v>
      </c>
      <c r="D20" s="80"/>
      <c r="E20" s="125" t="s">
        <v>37</v>
      </c>
      <c r="F20" s="126"/>
      <c r="G20" s="126"/>
      <c r="H20" s="126"/>
      <c r="I20" s="126"/>
      <c r="J20" s="127"/>
      <c r="K20" s="52"/>
      <c r="L20" s="53">
        <f>+K20*C20</f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82">
        <v>1.06</v>
      </c>
      <c r="B21" s="79" t="s">
        <v>29</v>
      </c>
      <c r="C21" s="79">
        <v>1</v>
      </c>
      <c r="D21" s="80"/>
      <c r="E21" s="118" t="s">
        <v>38</v>
      </c>
      <c r="F21" s="119"/>
      <c r="G21" s="119"/>
      <c r="H21" s="119"/>
      <c r="I21" s="119"/>
      <c r="J21" s="120"/>
      <c r="K21" s="52"/>
      <c r="L21" s="53">
        <f t="shared" ref="L21:L40" si="1">+K21*C21</f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81">
        <v>1.07</v>
      </c>
      <c r="B22" s="79" t="s">
        <v>29</v>
      </c>
      <c r="C22" s="79">
        <v>1</v>
      </c>
      <c r="D22" s="80"/>
      <c r="E22" s="118" t="s">
        <v>62</v>
      </c>
      <c r="F22" s="119"/>
      <c r="G22" s="119"/>
      <c r="H22" s="119"/>
      <c r="I22" s="119"/>
      <c r="J22" s="120"/>
      <c r="K22" s="52"/>
      <c r="L22" s="53">
        <f t="shared" si="1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83">
        <v>2</v>
      </c>
      <c r="B23" s="85"/>
      <c r="C23" s="85"/>
      <c r="D23" s="93"/>
      <c r="E23" s="128" t="s">
        <v>57</v>
      </c>
      <c r="F23" s="129"/>
      <c r="G23" s="129"/>
      <c r="H23" s="129"/>
      <c r="I23" s="129"/>
      <c r="J23" s="130"/>
      <c r="K23" s="87"/>
      <c r="L23" s="88"/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76">
        <v>2.0099999999999998</v>
      </c>
      <c r="B24" s="79" t="s">
        <v>29</v>
      </c>
      <c r="C24" s="79">
        <v>1</v>
      </c>
      <c r="D24" s="80"/>
      <c r="E24" s="118" t="s">
        <v>39</v>
      </c>
      <c r="F24" s="119"/>
      <c r="G24" s="119"/>
      <c r="H24" s="119"/>
      <c r="I24" s="119"/>
      <c r="J24" s="120"/>
      <c r="K24" s="52"/>
      <c r="L24" s="53">
        <f t="shared" si="1"/>
        <v>0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82">
        <v>2.02</v>
      </c>
      <c r="B25" s="79" t="s">
        <v>29</v>
      </c>
      <c r="C25" s="79">
        <v>1</v>
      </c>
      <c r="D25" s="80"/>
      <c r="E25" s="118" t="s">
        <v>40</v>
      </c>
      <c r="F25" s="119"/>
      <c r="G25" s="119"/>
      <c r="H25" s="119"/>
      <c r="I25" s="119"/>
      <c r="J25" s="120"/>
      <c r="K25" s="52"/>
      <c r="L25" s="53">
        <f t="shared" si="1"/>
        <v>0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82">
        <v>2.0299999999999998</v>
      </c>
      <c r="B26" s="79" t="s">
        <v>29</v>
      </c>
      <c r="C26" s="79">
        <v>1</v>
      </c>
      <c r="D26" s="80"/>
      <c r="E26" s="118" t="s">
        <v>41</v>
      </c>
      <c r="F26" s="119"/>
      <c r="G26" s="119"/>
      <c r="H26" s="119"/>
      <c r="I26" s="119"/>
      <c r="J26" s="120"/>
      <c r="K26" s="52"/>
      <c r="L26" s="53">
        <f t="shared" si="1"/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83">
        <v>3</v>
      </c>
      <c r="B27" s="84"/>
      <c r="C27" s="85"/>
      <c r="D27" s="86"/>
      <c r="E27" s="128" t="s">
        <v>58</v>
      </c>
      <c r="F27" s="129"/>
      <c r="G27" s="129"/>
      <c r="H27" s="129"/>
      <c r="I27" s="129"/>
      <c r="J27" s="130"/>
      <c r="K27" s="87"/>
      <c r="L27" s="88"/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>
      <c r="A28" s="81">
        <v>3.01</v>
      </c>
      <c r="B28" s="79" t="s">
        <v>29</v>
      </c>
      <c r="C28" s="79">
        <v>4</v>
      </c>
      <c r="D28" s="80"/>
      <c r="E28" s="118" t="s">
        <v>42</v>
      </c>
      <c r="F28" s="119"/>
      <c r="G28" s="119"/>
      <c r="H28" s="119"/>
      <c r="I28" s="119"/>
      <c r="J28" s="120"/>
      <c r="K28" s="52"/>
      <c r="L28" s="53">
        <f t="shared" si="1"/>
        <v>0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0" customHeight="1">
      <c r="A29" s="82">
        <v>3.02</v>
      </c>
      <c r="B29" s="79" t="s">
        <v>29</v>
      </c>
      <c r="C29" s="79">
        <v>4</v>
      </c>
      <c r="D29" s="80"/>
      <c r="E29" s="118" t="s">
        <v>43</v>
      </c>
      <c r="F29" s="119"/>
      <c r="G29" s="119"/>
      <c r="H29" s="119"/>
      <c r="I29" s="119"/>
      <c r="J29" s="120"/>
      <c r="K29" s="52"/>
      <c r="L29" s="53">
        <f t="shared" si="1"/>
        <v>0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30" customHeight="1">
      <c r="A30" s="77">
        <v>3.03</v>
      </c>
      <c r="B30" s="79" t="s">
        <v>29</v>
      </c>
      <c r="C30" s="79">
        <v>1</v>
      </c>
      <c r="D30" s="80"/>
      <c r="E30" s="118" t="s">
        <v>44</v>
      </c>
      <c r="F30" s="119"/>
      <c r="G30" s="119"/>
      <c r="H30" s="119"/>
      <c r="I30" s="119"/>
      <c r="J30" s="120"/>
      <c r="K30" s="52"/>
      <c r="L30" s="53">
        <f t="shared" si="1"/>
        <v>0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30" customHeight="1">
      <c r="A31" s="82">
        <v>3.04</v>
      </c>
      <c r="B31" s="79" t="s">
        <v>29</v>
      </c>
      <c r="C31" s="79">
        <v>1</v>
      </c>
      <c r="D31" s="80"/>
      <c r="E31" s="118" t="s">
        <v>45</v>
      </c>
      <c r="F31" s="119"/>
      <c r="G31" s="119"/>
      <c r="H31" s="119"/>
      <c r="I31" s="119"/>
      <c r="J31" s="120"/>
      <c r="K31" s="52"/>
      <c r="L31" s="53">
        <f t="shared" si="1"/>
        <v>0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30" customHeight="1">
      <c r="A32" s="82">
        <v>3.05</v>
      </c>
      <c r="B32" s="79" t="s">
        <v>29</v>
      </c>
      <c r="C32" s="79">
        <v>1</v>
      </c>
      <c r="D32" s="80"/>
      <c r="E32" s="118" t="s">
        <v>46</v>
      </c>
      <c r="F32" s="119"/>
      <c r="G32" s="119"/>
      <c r="H32" s="119"/>
      <c r="I32" s="119"/>
      <c r="J32" s="120"/>
      <c r="K32" s="52"/>
      <c r="L32" s="53">
        <f t="shared" si="1"/>
        <v>0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30" customHeight="1">
      <c r="A33" s="82"/>
      <c r="B33" s="78"/>
      <c r="C33" s="79"/>
      <c r="D33" s="80"/>
      <c r="E33" s="189" t="s">
        <v>47</v>
      </c>
      <c r="F33" s="190"/>
      <c r="G33" s="190"/>
      <c r="H33" s="190"/>
      <c r="I33" s="190"/>
      <c r="J33" s="191"/>
      <c r="K33" s="52"/>
      <c r="L33" s="53"/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83">
        <v>4</v>
      </c>
      <c r="B34" s="84"/>
      <c r="C34" s="85"/>
      <c r="D34" s="86"/>
      <c r="E34" s="171" t="s">
        <v>59</v>
      </c>
      <c r="F34" s="172"/>
      <c r="G34" s="172"/>
      <c r="H34" s="172"/>
      <c r="I34" s="172"/>
      <c r="J34" s="173"/>
      <c r="K34" s="87"/>
      <c r="L34" s="88"/>
      <c r="N34" s="10"/>
      <c r="O34" s="11"/>
      <c r="P34" s="11"/>
      <c r="Q34" s="12"/>
      <c r="R34" s="13"/>
      <c r="S34" s="13"/>
      <c r="T34" s="13"/>
      <c r="U34" s="13"/>
    </row>
    <row r="35" spans="1:21" s="9" customFormat="1" ht="30" customHeight="1">
      <c r="A35" s="82">
        <v>4.01</v>
      </c>
      <c r="B35" s="79" t="s">
        <v>29</v>
      </c>
      <c r="C35" s="79">
        <v>2</v>
      </c>
      <c r="D35" s="80"/>
      <c r="E35" s="118" t="s">
        <v>55</v>
      </c>
      <c r="F35" s="119"/>
      <c r="G35" s="119"/>
      <c r="H35" s="119"/>
      <c r="I35" s="119"/>
      <c r="J35" s="120"/>
      <c r="K35" s="52"/>
      <c r="L35" s="53">
        <f t="shared" si="1"/>
        <v>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82">
        <v>4.0199999999999996</v>
      </c>
      <c r="B36" s="79" t="s">
        <v>29</v>
      </c>
      <c r="C36" s="79">
        <v>1</v>
      </c>
      <c r="D36" s="80"/>
      <c r="E36" s="118" t="s">
        <v>48</v>
      </c>
      <c r="F36" s="119"/>
      <c r="G36" s="119"/>
      <c r="H36" s="119"/>
      <c r="I36" s="119"/>
      <c r="J36" s="120"/>
      <c r="K36" s="52"/>
      <c r="L36" s="53">
        <f t="shared" si="1"/>
        <v>0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30" customHeight="1">
      <c r="A37" s="81">
        <v>4.03</v>
      </c>
      <c r="B37" s="79" t="s">
        <v>29</v>
      </c>
      <c r="C37" s="79">
        <v>1</v>
      </c>
      <c r="D37" s="80"/>
      <c r="E37" s="118" t="s">
        <v>49</v>
      </c>
      <c r="F37" s="119"/>
      <c r="G37" s="119"/>
      <c r="H37" s="119"/>
      <c r="I37" s="119"/>
      <c r="J37" s="120"/>
      <c r="K37" s="52"/>
      <c r="L37" s="53">
        <f t="shared" si="1"/>
        <v>0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30" customHeight="1">
      <c r="A38" s="81">
        <v>4.04</v>
      </c>
      <c r="B38" s="79" t="s">
        <v>29</v>
      </c>
      <c r="C38" s="79">
        <v>1</v>
      </c>
      <c r="D38" s="80"/>
      <c r="E38" s="118" t="s">
        <v>50</v>
      </c>
      <c r="F38" s="119"/>
      <c r="G38" s="119"/>
      <c r="H38" s="119"/>
      <c r="I38" s="119"/>
      <c r="J38" s="120"/>
      <c r="K38" s="52"/>
      <c r="L38" s="53">
        <f t="shared" si="1"/>
        <v>0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30" customHeight="1">
      <c r="A39" s="81">
        <v>4.05</v>
      </c>
      <c r="B39" s="79" t="s">
        <v>29</v>
      </c>
      <c r="C39" s="79">
        <v>1</v>
      </c>
      <c r="D39" s="80"/>
      <c r="E39" s="118" t="s">
        <v>51</v>
      </c>
      <c r="F39" s="119"/>
      <c r="G39" s="119"/>
      <c r="H39" s="119"/>
      <c r="I39" s="119"/>
      <c r="J39" s="120"/>
      <c r="K39" s="52"/>
      <c r="L39" s="53">
        <f t="shared" si="1"/>
        <v>0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30" customHeight="1">
      <c r="A40" s="81">
        <v>4.0599999999999996</v>
      </c>
      <c r="B40" s="79" t="s">
        <v>29</v>
      </c>
      <c r="C40" s="79">
        <v>1</v>
      </c>
      <c r="D40" s="80"/>
      <c r="E40" s="118" t="s">
        <v>52</v>
      </c>
      <c r="F40" s="119"/>
      <c r="G40" s="119"/>
      <c r="H40" s="119"/>
      <c r="I40" s="119"/>
      <c r="J40" s="120"/>
      <c r="K40" s="52"/>
      <c r="L40" s="53">
        <f t="shared" si="1"/>
        <v>0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30" customHeight="1">
      <c r="A41" s="100" t="s">
        <v>21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2"/>
      <c r="L41" s="64">
        <f>SUM(L17:L40)</f>
        <v>0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30" customHeight="1">
      <c r="A42" s="49"/>
      <c r="B42" s="50"/>
      <c r="C42" s="51"/>
      <c r="D42" s="61"/>
      <c r="E42" s="174" t="s">
        <v>31</v>
      </c>
      <c r="F42" s="175"/>
      <c r="G42" s="175"/>
      <c r="H42" s="175"/>
      <c r="I42" s="175"/>
      <c r="J42" s="176"/>
      <c r="K42" s="68">
        <v>0.18</v>
      </c>
      <c r="L42" s="69">
        <f>+K42*L41</f>
        <v>0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 thickBot="1">
      <c r="A43" s="100" t="s">
        <v>34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2"/>
      <c r="L43" s="54">
        <f>+L42+L41</f>
        <v>0</v>
      </c>
      <c r="N43" s="10"/>
      <c r="O43" s="11"/>
      <c r="P43" s="11"/>
      <c r="Q43" s="12"/>
      <c r="R43" s="13"/>
      <c r="S43" s="13"/>
      <c r="T43" s="13"/>
      <c r="U43" s="13"/>
    </row>
    <row r="44" spans="1:21" ht="13.8">
      <c r="A44" s="24"/>
      <c r="B44" s="25"/>
      <c r="C44" s="25"/>
      <c r="D44" s="25"/>
      <c r="E44" s="43"/>
      <c r="F44" s="43"/>
      <c r="G44" s="43"/>
      <c r="H44" s="43"/>
      <c r="I44" s="26"/>
      <c r="J44" s="26"/>
      <c r="K44" s="27"/>
      <c r="L44" s="28"/>
      <c r="N44" s="7"/>
      <c r="O44" s="7"/>
      <c r="P44" s="14"/>
      <c r="Q44" s="6"/>
      <c r="R44" s="7"/>
      <c r="S44" s="7"/>
      <c r="T44" s="7"/>
      <c r="U44" s="7"/>
    </row>
    <row r="45" spans="1:21" ht="18" customHeight="1" thickBot="1">
      <c r="A45" s="1"/>
      <c r="B45" s="30"/>
      <c r="C45" s="30"/>
      <c r="D45" s="30"/>
      <c r="E45" s="117" t="s">
        <v>11</v>
      </c>
      <c r="F45" s="117"/>
      <c r="G45" s="7"/>
      <c r="H45" s="7"/>
      <c r="I45" s="7"/>
      <c r="J45" s="7"/>
      <c r="K45" s="7"/>
      <c r="L45" s="31"/>
      <c r="N45" s="7"/>
      <c r="O45" s="7"/>
      <c r="P45" s="14"/>
      <c r="Q45" s="6"/>
      <c r="R45" s="7"/>
      <c r="S45" s="7"/>
      <c r="T45" s="7"/>
      <c r="U45" s="7"/>
    </row>
    <row r="46" spans="1:21" ht="32.25" customHeight="1" thickBot="1">
      <c r="A46" s="1"/>
      <c r="B46" s="30"/>
      <c r="C46" s="30"/>
      <c r="D46" s="30"/>
      <c r="E46" s="108" t="s">
        <v>6</v>
      </c>
      <c r="F46" s="109"/>
      <c r="G46" s="110"/>
      <c r="H46" s="108" t="s">
        <v>7</v>
      </c>
      <c r="I46" s="109"/>
      <c r="J46" s="109"/>
      <c r="K46" s="109"/>
      <c r="L46" s="110"/>
      <c r="N46" s="7"/>
      <c r="O46" s="7"/>
      <c r="P46" s="17"/>
      <c r="Q46" s="7"/>
      <c r="R46" s="7"/>
      <c r="S46" s="7"/>
      <c r="T46" s="7"/>
      <c r="U46" s="7"/>
    </row>
    <row r="47" spans="1:21" s="15" customFormat="1" ht="23.25" customHeight="1">
      <c r="A47" s="29"/>
      <c r="B47" s="32"/>
      <c r="C47" s="32"/>
      <c r="D47" s="32"/>
      <c r="E47" s="114" t="s">
        <v>8</v>
      </c>
      <c r="F47" s="115"/>
      <c r="G47" s="116"/>
      <c r="H47" s="111"/>
      <c r="I47" s="112"/>
      <c r="J47" s="112"/>
      <c r="K47" s="112"/>
      <c r="L47" s="113"/>
      <c r="N47" s="16"/>
      <c r="O47" s="16"/>
      <c r="P47" s="18"/>
      <c r="Q47" s="16"/>
      <c r="R47" s="16"/>
      <c r="S47" s="16"/>
      <c r="T47" s="16"/>
      <c r="U47" s="16"/>
    </row>
    <row r="48" spans="1:21" s="15" customFormat="1" ht="23.25" customHeight="1">
      <c r="A48" s="29"/>
      <c r="B48" s="32"/>
      <c r="C48" s="32"/>
      <c r="D48" s="32"/>
      <c r="E48" s="94" t="s">
        <v>12</v>
      </c>
      <c r="F48" s="95"/>
      <c r="G48" s="96"/>
      <c r="H48" s="94"/>
      <c r="I48" s="95"/>
      <c r="J48" s="95"/>
      <c r="K48" s="95"/>
      <c r="L48" s="96"/>
      <c r="N48" s="16"/>
      <c r="O48" s="16"/>
      <c r="P48" s="18"/>
      <c r="Q48" s="16"/>
      <c r="R48" s="16"/>
      <c r="S48" s="16"/>
      <c r="T48" s="16"/>
      <c r="U48" s="16"/>
    </row>
    <row r="49" spans="1:21" s="15" customFormat="1" ht="23.25" customHeight="1">
      <c r="A49" s="29"/>
      <c r="B49" s="33"/>
      <c r="C49" s="33"/>
      <c r="D49" s="33"/>
      <c r="E49" s="94" t="s">
        <v>9</v>
      </c>
      <c r="F49" s="95"/>
      <c r="G49" s="96"/>
      <c r="H49" s="94"/>
      <c r="I49" s="95"/>
      <c r="J49" s="95"/>
      <c r="K49" s="95"/>
      <c r="L49" s="96"/>
      <c r="N49" s="16"/>
      <c r="O49" s="16"/>
      <c r="P49" s="16"/>
      <c r="Q49" s="19"/>
      <c r="R49" s="16"/>
      <c r="S49" s="16"/>
      <c r="T49" s="16"/>
      <c r="U49" s="16"/>
    </row>
    <row r="50" spans="1:21" s="15" customFormat="1" ht="23.25" customHeight="1">
      <c r="A50" s="29"/>
      <c r="B50" s="33"/>
      <c r="C50" s="33"/>
      <c r="D50" s="33"/>
      <c r="E50" s="124" t="s">
        <v>20</v>
      </c>
      <c r="F50" s="95"/>
      <c r="G50" s="96"/>
      <c r="H50" s="94"/>
      <c r="I50" s="95"/>
      <c r="J50" s="95"/>
      <c r="K50" s="95"/>
      <c r="L50" s="96"/>
      <c r="N50" s="16"/>
      <c r="O50" s="16"/>
      <c r="P50" s="16"/>
      <c r="Q50" s="19"/>
      <c r="R50" s="16"/>
      <c r="S50" s="16"/>
      <c r="T50" s="16"/>
      <c r="U50" s="16"/>
    </row>
    <row r="51" spans="1:21" s="15" customFormat="1" ht="23.25" customHeight="1">
      <c r="A51" s="29"/>
      <c r="B51" s="33"/>
      <c r="C51" s="33"/>
      <c r="D51" s="33"/>
      <c r="E51" s="94" t="s">
        <v>14</v>
      </c>
      <c r="F51" s="95"/>
      <c r="G51" s="96"/>
      <c r="H51" s="94"/>
      <c r="I51" s="95"/>
      <c r="J51" s="95"/>
      <c r="K51" s="95"/>
      <c r="L51" s="96"/>
      <c r="N51" s="16"/>
      <c r="O51" s="16"/>
      <c r="P51" s="16"/>
      <c r="Q51" s="19"/>
      <c r="R51" s="16"/>
      <c r="S51" s="16"/>
      <c r="T51" s="16"/>
      <c r="U51" s="16"/>
    </row>
    <row r="52" spans="1:21" s="15" customFormat="1" ht="23.25" customHeight="1" thickBot="1">
      <c r="A52" s="29"/>
      <c r="B52" s="33"/>
      <c r="C52" s="33"/>
      <c r="D52" s="33"/>
      <c r="E52" s="121" t="s">
        <v>13</v>
      </c>
      <c r="F52" s="122"/>
      <c r="G52" s="123"/>
      <c r="H52" s="97"/>
      <c r="I52" s="98"/>
      <c r="J52" s="98"/>
      <c r="K52" s="98"/>
      <c r="L52" s="99"/>
      <c r="N52" s="16"/>
      <c r="O52" s="16"/>
      <c r="P52" s="16"/>
      <c r="Q52" s="19"/>
      <c r="R52" s="16"/>
      <c r="S52" s="16"/>
      <c r="T52" s="16"/>
      <c r="U52" s="16"/>
    </row>
    <row r="53" spans="1:21" ht="13.8" thickBot="1">
      <c r="A53" s="34"/>
      <c r="B53" s="35"/>
      <c r="C53" s="35"/>
      <c r="D53" s="35"/>
      <c r="E53" s="3"/>
      <c r="F53" s="3"/>
      <c r="G53" s="3"/>
      <c r="H53" s="36"/>
      <c r="I53" s="36"/>
      <c r="J53" s="36"/>
      <c r="K53" s="3"/>
      <c r="L53" s="37"/>
      <c r="N53" s="7"/>
      <c r="O53" s="7"/>
      <c r="P53" s="7"/>
      <c r="Q53" s="6"/>
      <c r="R53" s="7"/>
      <c r="S53" s="7"/>
      <c r="T53" s="7"/>
      <c r="U53" s="7"/>
    </row>
    <row r="54" spans="1:21" ht="13.8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1:21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21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21" ht="13.8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</sheetData>
  <mergeCells count="64">
    <mergeCell ref="A41:K41"/>
    <mergeCell ref="E42:J42"/>
    <mergeCell ref="E40:J40"/>
    <mergeCell ref="E28:J28"/>
    <mergeCell ref="E29:J29"/>
    <mergeCell ref="E30:J30"/>
    <mergeCell ref="E35:J35"/>
    <mergeCell ref="E36:J36"/>
    <mergeCell ref="E37:J37"/>
    <mergeCell ref="E38:J38"/>
    <mergeCell ref="E39:J39"/>
    <mergeCell ref="E17:J17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A8:C8"/>
    <mergeCell ref="A9:C9"/>
    <mergeCell ref="K1:L2"/>
    <mergeCell ref="N13:P13"/>
    <mergeCell ref="E16:J16"/>
    <mergeCell ref="E50:G50"/>
    <mergeCell ref="E51:G51"/>
    <mergeCell ref="E46:G46"/>
    <mergeCell ref="E19:J19"/>
    <mergeCell ref="E20:J20"/>
    <mergeCell ref="E26:J26"/>
    <mergeCell ref="E27:J27"/>
    <mergeCell ref="E21:J21"/>
    <mergeCell ref="E22:J22"/>
    <mergeCell ref="E23:J23"/>
    <mergeCell ref="E24:J24"/>
    <mergeCell ref="E25:J25"/>
    <mergeCell ref="E31:J31"/>
    <mergeCell ref="E32:J32"/>
    <mergeCell ref="E33:J33"/>
    <mergeCell ref="E34:J34"/>
    <mergeCell ref="H51:L51"/>
    <mergeCell ref="H52:L52"/>
    <mergeCell ref="A43:K43"/>
    <mergeCell ref="A11:C11"/>
    <mergeCell ref="A14:L14"/>
    <mergeCell ref="E49:G49"/>
    <mergeCell ref="H46:L46"/>
    <mergeCell ref="H47:L47"/>
    <mergeCell ref="H48:L48"/>
    <mergeCell ref="H49:L49"/>
    <mergeCell ref="E47:G47"/>
    <mergeCell ref="E48:G48"/>
    <mergeCell ref="E45:F45"/>
    <mergeCell ref="E18:J18"/>
    <mergeCell ref="H50:L50"/>
    <mergeCell ref="E52:G52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dimension ref="A1:L60"/>
  <sheetViews>
    <sheetView showGridLines="0" tabSelected="1" zoomScale="85" zoomScaleNormal="85" workbookViewId="0">
      <selection activeCell="E33" sqref="E33:J33"/>
    </sheetView>
  </sheetViews>
  <sheetFormatPr baseColWidth="10" defaultRowHeight="14.4"/>
  <cols>
    <col min="1" max="1" width="11.88671875" style="2" customWidth="1"/>
    <col min="2" max="2" width="10" style="2" customWidth="1"/>
    <col min="3" max="3" width="14.33203125" style="2" customWidth="1"/>
    <col min="4" max="4" width="15.44140625" style="75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</cols>
  <sheetData>
    <row r="1" spans="1:12" ht="38.25" customHeight="1">
      <c r="A1" s="154"/>
      <c r="B1" s="155"/>
      <c r="C1" s="155"/>
      <c r="D1" s="156"/>
      <c r="E1" s="160" t="s">
        <v>22</v>
      </c>
      <c r="F1" s="161"/>
      <c r="G1" s="161"/>
      <c r="H1" s="161"/>
      <c r="I1" s="161"/>
      <c r="J1" s="162"/>
      <c r="K1" s="131"/>
      <c r="L1" s="132"/>
    </row>
    <row r="2" spans="1:12" ht="38.25" customHeight="1">
      <c r="A2" s="157"/>
      <c r="B2" s="158"/>
      <c r="C2" s="158"/>
      <c r="D2" s="159"/>
      <c r="E2" s="163"/>
      <c r="F2" s="164"/>
      <c r="G2" s="164"/>
      <c r="H2" s="164"/>
      <c r="I2" s="164"/>
      <c r="J2" s="165"/>
      <c r="K2" s="133"/>
      <c r="L2" s="134"/>
    </row>
    <row r="3" spans="1:12">
      <c r="A3" s="157"/>
      <c r="B3" s="158"/>
      <c r="C3" s="158"/>
      <c r="D3" s="159"/>
      <c r="E3" s="163"/>
      <c r="F3" s="164"/>
      <c r="G3" s="164"/>
      <c r="H3" s="164"/>
      <c r="I3" s="164"/>
      <c r="J3" s="165"/>
      <c r="K3" s="140" t="s">
        <v>19</v>
      </c>
      <c r="L3" s="141"/>
    </row>
    <row r="4" spans="1:12">
      <c r="A4" s="157"/>
      <c r="B4" s="158"/>
      <c r="C4" s="158"/>
      <c r="D4" s="159"/>
      <c r="E4" s="163"/>
      <c r="F4" s="164"/>
      <c r="G4" s="164"/>
      <c r="H4" s="164"/>
      <c r="I4" s="164"/>
      <c r="J4" s="165"/>
      <c r="K4" s="144" t="s">
        <v>18</v>
      </c>
      <c r="L4" s="146"/>
    </row>
    <row r="5" spans="1:12">
      <c r="A5" s="148" t="s">
        <v>23</v>
      </c>
      <c r="B5" s="149"/>
      <c r="C5" s="149"/>
      <c r="D5" s="150"/>
      <c r="E5" s="163"/>
      <c r="F5" s="164"/>
      <c r="G5" s="164"/>
      <c r="H5" s="164"/>
      <c r="I5" s="164"/>
      <c r="J5" s="165"/>
      <c r="K5" s="145"/>
      <c r="L5" s="147"/>
    </row>
    <row r="6" spans="1:12" ht="15" thickBot="1">
      <c r="A6" s="151" t="s">
        <v>24</v>
      </c>
      <c r="B6" s="152"/>
      <c r="C6" s="152"/>
      <c r="D6" s="153"/>
      <c r="E6" s="166"/>
      <c r="F6" s="167"/>
      <c r="G6" s="167"/>
      <c r="H6" s="167"/>
      <c r="I6" s="167"/>
      <c r="J6" s="168"/>
      <c r="K6" s="60"/>
      <c r="L6" s="37"/>
    </row>
    <row r="7" spans="1:12">
      <c r="A7" s="169" t="s">
        <v>17</v>
      </c>
      <c r="B7" s="170"/>
      <c r="C7" s="170"/>
      <c r="D7" s="70"/>
      <c r="E7" s="46"/>
      <c r="F7" s="46"/>
      <c r="G7" s="46"/>
      <c r="H7" s="46"/>
      <c r="I7" s="46"/>
      <c r="J7" s="46"/>
      <c r="K7" s="22"/>
      <c r="L7" s="23"/>
    </row>
    <row r="8" spans="1:12">
      <c r="A8" s="103" t="s">
        <v>63</v>
      </c>
      <c r="B8" s="104"/>
      <c r="C8" s="104"/>
      <c r="D8" s="142"/>
      <c r="E8" s="142"/>
      <c r="F8" s="142"/>
      <c r="G8" s="142"/>
      <c r="H8" s="142"/>
      <c r="I8" s="142"/>
      <c r="J8" s="142"/>
      <c r="K8" s="40"/>
      <c r="L8" s="41"/>
    </row>
    <row r="9" spans="1:12">
      <c r="A9" s="103" t="s">
        <v>1</v>
      </c>
      <c r="B9" s="104"/>
      <c r="C9" s="104"/>
      <c r="D9" s="142"/>
      <c r="E9" s="142"/>
      <c r="F9" s="142"/>
      <c r="G9" s="142"/>
      <c r="H9" s="142"/>
      <c r="I9" s="142"/>
      <c r="J9" s="142"/>
      <c r="K9" s="40"/>
      <c r="L9" s="41"/>
    </row>
    <row r="10" spans="1:12">
      <c r="A10" s="103" t="s">
        <v>2</v>
      </c>
      <c r="B10" s="104"/>
      <c r="C10" s="104"/>
      <c r="D10" s="142"/>
      <c r="E10" s="142"/>
      <c r="F10" s="142"/>
      <c r="G10" s="142"/>
      <c r="H10" s="142"/>
      <c r="I10" s="142"/>
      <c r="J10" s="142"/>
      <c r="K10" s="40"/>
      <c r="L10" s="41"/>
    </row>
    <row r="11" spans="1:12">
      <c r="A11" s="103" t="s">
        <v>3</v>
      </c>
      <c r="B11" s="104"/>
      <c r="C11" s="104"/>
      <c r="D11" s="142"/>
      <c r="E11" s="142"/>
      <c r="F11" s="142"/>
      <c r="G11" s="142"/>
      <c r="H11" s="142"/>
      <c r="I11" s="142"/>
      <c r="J11" s="142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/>
    </row>
    <row r="13" spans="1:12" ht="42.6" thickBot="1">
      <c r="A13" s="44" t="s">
        <v>10</v>
      </c>
      <c r="B13" s="45" t="s">
        <v>4</v>
      </c>
      <c r="C13" s="45" t="s">
        <v>5</v>
      </c>
      <c r="D13" s="45"/>
      <c r="E13" s="143" t="s">
        <v>6</v>
      </c>
      <c r="F13" s="143"/>
      <c r="G13" s="143"/>
      <c r="H13" s="143"/>
      <c r="I13" s="143"/>
      <c r="J13" s="143"/>
      <c r="K13" s="47" t="s">
        <v>64</v>
      </c>
      <c r="L13" s="48" t="s">
        <v>15</v>
      </c>
    </row>
    <row r="14" spans="1:12" ht="31.5" customHeight="1">
      <c r="A14" s="105" t="s">
        <v>53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7"/>
    </row>
    <row r="15" spans="1:12" ht="31.5" customHeight="1">
      <c r="A15" s="89">
        <v>1</v>
      </c>
      <c r="B15" s="90"/>
      <c r="C15" s="90"/>
      <c r="D15" s="91"/>
      <c r="E15" s="128" t="s">
        <v>56</v>
      </c>
      <c r="F15" s="129"/>
      <c r="G15" s="129"/>
      <c r="H15" s="129"/>
      <c r="I15" s="129"/>
      <c r="J15" s="130"/>
      <c r="K15" s="92"/>
      <c r="L15" s="92"/>
    </row>
    <row r="16" spans="1:12" ht="30" customHeight="1">
      <c r="A16" s="77">
        <v>1.01</v>
      </c>
      <c r="B16" s="79" t="s">
        <v>29</v>
      </c>
      <c r="C16" s="79">
        <v>1</v>
      </c>
      <c r="D16" s="80"/>
      <c r="E16" s="136" t="s">
        <v>54</v>
      </c>
      <c r="F16" s="137"/>
      <c r="G16" s="137"/>
      <c r="H16" s="137"/>
      <c r="I16" s="137"/>
      <c r="J16" s="138"/>
      <c r="K16" s="52"/>
      <c r="L16" s="53">
        <f>+K16*C16</f>
        <v>0</v>
      </c>
    </row>
    <row r="17" spans="1:12" ht="30" customHeight="1">
      <c r="A17" s="81">
        <v>1.02</v>
      </c>
      <c r="B17" s="79" t="s">
        <v>29</v>
      </c>
      <c r="C17" s="79">
        <v>30</v>
      </c>
      <c r="D17" s="80"/>
      <c r="E17" s="139" t="s">
        <v>35</v>
      </c>
      <c r="F17" s="139"/>
      <c r="G17" s="139"/>
      <c r="H17" s="139"/>
      <c r="I17" s="139"/>
      <c r="J17" s="139"/>
      <c r="K17" s="52"/>
      <c r="L17" s="53">
        <f t="shared" ref="L17" si="0">+K17*C17</f>
        <v>0</v>
      </c>
    </row>
    <row r="18" spans="1:12" ht="30" customHeight="1">
      <c r="A18" s="81">
        <v>1.03</v>
      </c>
      <c r="B18" s="79" t="s">
        <v>29</v>
      </c>
      <c r="C18" s="79">
        <v>1</v>
      </c>
      <c r="D18" s="80"/>
      <c r="E18" s="118" t="s">
        <v>36</v>
      </c>
      <c r="F18" s="119"/>
      <c r="G18" s="119"/>
      <c r="H18" s="119"/>
      <c r="I18" s="119"/>
      <c r="J18" s="120"/>
      <c r="K18" s="52"/>
      <c r="L18" s="53">
        <f>+K18*C18</f>
        <v>0</v>
      </c>
    </row>
    <row r="19" spans="1:12" ht="30" customHeight="1">
      <c r="A19" s="81">
        <v>1.04</v>
      </c>
      <c r="B19" s="79" t="s">
        <v>29</v>
      </c>
      <c r="C19" s="79">
        <v>2</v>
      </c>
      <c r="D19" s="80"/>
      <c r="E19" s="118" t="s">
        <v>61</v>
      </c>
      <c r="F19" s="119"/>
      <c r="G19" s="119"/>
      <c r="H19" s="119"/>
      <c r="I19" s="119"/>
      <c r="J19" s="120"/>
      <c r="K19" s="52"/>
      <c r="L19" s="53">
        <f>+K19*C19</f>
        <v>0</v>
      </c>
    </row>
    <row r="20" spans="1:12" ht="30" customHeight="1">
      <c r="A20" s="76">
        <v>1.05</v>
      </c>
      <c r="B20" s="79" t="s">
        <v>29</v>
      </c>
      <c r="C20" s="79">
        <v>1</v>
      </c>
      <c r="D20" s="80"/>
      <c r="E20" s="125" t="s">
        <v>37</v>
      </c>
      <c r="F20" s="126"/>
      <c r="G20" s="126"/>
      <c r="H20" s="126"/>
      <c r="I20" s="126"/>
      <c r="J20" s="127"/>
      <c r="K20" s="52"/>
      <c r="L20" s="53">
        <f>+K20*C20</f>
        <v>0</v>
      </c>
    </row>
    <row r="21" spans="1:12" ht="30" customHeight="1">
      <c r="A21" s="82">
        <v>1.06</v>
      </c>
      <c r="B21" s="79" t="s">
        <v>29</v>
      </c>
      <c r="C21" s="79">
        <v>1</v>
      </c>
      <c r="D21" s="80"/>
      <c r="E21" s="118" t="s">
        <v>38</v>
      </c>
      <c r="F21" s="119"/>
      <c r="G21" s="119"/>
      <c r="H21" s="119"/>
      <c r="I21" s="119"/>
      <c r="J21" s="120"/>
      <c r="K21" s="52"/>
      <c r="L21" s="53">
        <f t="shared" ref="L21:L40" si="1">+K21*C21</f>
        <v>0</v>
      </c>
    </row>
    <row r="22" spans="1:12" ht="30" customHeight="1">
      <c r="A22" s="81">
        <v>1.07</v>
      </c>
      <c r="B22" s="79" t="s">
        <v>29</v>
      </c>
      <c r="C22" s="79">
        <v>1</v>
      </c>
      <c r="D22" s="80"/>
      <c r="E22" s="118" t="s">
        <v>62</v>
      </c>
      <c r="F22" s="119"/>
      <c r="G22" s="119"/>
      <c r="H22" s="119"/>
      <c r="I22" s="119"/>
      <c r="J22" s="120"/>
      <c r="K22" s="52"/>
      <c r="L22" s="53">
        <f t="shared" si="1"/>
        <v>0</v>
      </c>
    </row>
    <row r="23" spans="1:12" ht="30" customHeight="1">
      <c r="A23" s="83">
        <v>2</v>
      </c>
      <c r="B23" s="85"/>
      <c r="C23" s="85"/>
      <c r="D23" s="93"/>
      <c r="E23" s="128" t="s">
        <v>57</v>
      </c>
      <c r="F23" s="129"/>
      <c r="G23" s="129"/>
      <c r="H23" s="129"/>
      <c r="I23" s="129"/>
      <c r="J23" s="130"/>
      <c r="K23" s="87"/>
      <c r="L23" s="88"/>
    </row>
    <row r="24" spans="1:12" ht="30" customHeight="1">
      <c r="A24" s="76">
        <v>2.0099999999999998</v>
      </c>
      <c r="B24" s="79" t="s">
        <v>29</v>
      </c>
      <c r="C24" s="79">
        <v>1</v>
      </c>
      <c r="D24" s="80"/>
      <c r="E24" s="118" t="s">
        <v>39</v>
      </c>
      <c r="F24" s="119"/>
      <c r="G24" s="119"/>
      <c r="H24" s="119"/>
      <c r="I24" s="119"/>
      <c r="J24" s="120"/>
      <c r="K24" s="52"/>
      <c r="L24" s="53">
        <f t="shared" si="1"/>
        <v>0</v>
      </c>
    </row>
    <row r="25" spans="1:12" ht="30" customHeight="1">
      <c r="A25" s="82">
        <v>2.02</v>
      </c>
      <c r="B25" s="79" t="s">
        <v>29</v>
      </c>
      <c r="C25" s="79">
        <v>1</v>
      </c>
      <c r="D25" s="80"/>
      <c r="E25" s="118" t="s">
        <v>40</v>
      </c>
      <c r="F25" s="119"/>
      <c r="G25" s="119"/>
      <c r="H25" s="119"/>
      <c r="I25" s="119"/>
      <c r="J25" s="120"/>
      <c r="K25" s="52"/>
      <c r="L25" s="53">
        <f t="shared" si="1"/>
        <v>0</v>
      </c>
    </row>
    <row r="26" spans="1:12" ht="30" customHeight="1">
      <c r="A26" s="82">
        <v>2.0299999999999998</v>
      </c>
      <c r="B26" s="79" t="s">
        <v>29</v>
      </c>
      <c r="C26" s="79">
        <v>1</v>
      </c>
      <c r="D26" s="80"/>
      <c r="E26" s="118" t="s">
        <v>41</v>
      </c>
      <c r="F26" s="119"/>
      <c r="G26" s="119"/>
      <c r="H26" s="119"/>
      <c r="I26" s="119"/>
      <c r="J26" s="120"/>
      <c r="K26" s="52"/>
      <c r="L26" s="53">
        <f t="shared" si="1"/>
        <v>0</v>
      </c>
    </row>
    <row r="27" spans="1:12" ht="30" customHeight="1">
      <c r="A27" s="83">
        <v>3</v>
      </c>
      <c r="B27" s="84"/>
      <c r="C27" s="85"/>
      <c r="D27" s="86"/>
      <c r="E27" s="128" t="s">
        <v>58</v>
      </c>
      <c r="F27" s="129"/>
      <c r="G27" s="129"/>
      <c r="H27" s="129"/>
      <c r="I27" s="129"/>
      <c r="J27" s="130"/>
      <c r="K27" s="87"/>
      <c r="L27" s="88"/>
    </row>
    <row r="28" spans="1:12" ht="30" customHeight="1">
      <c r="A28" s="81">
        <v>3.01</v>
      </c>
      <c r="B28" s="79" t="s">
        <v>29</v>
      </c>
      <c r="C28" s="79">
        <v>4</v>
      </c>
      <c r="D28" s="80"/>
      <c r="E28" s="118" t="s">
        <v>42</v>
      </c>
      <c r="F28" s="119"/>
      <c r="G28" s="119"/>
      <c r="H28" s="119"/>
      <c r="I28" s="119"/>
      <c r="J28" s="120"/>
      <c r="K28" s="52"/>
      <c r="L28" s="53">
        <f t="shared" si="1"/>
        <v>0</v>
      </c>
    </row>
    <row r="29" spans="1:12" ht="30" customHeight="1">
      <c r="A29" s="82">
        <v>3.02</v>
      </c>
      <c r="B29" s="79" t="s">
        <v>29</v>
      </c>
      <c r="C29" s="79">
        <v>4</v>
      </c>
      <c r="D29" s="80"/>
      <c r="E29" s="118" t="s">
        <v>43</v>
      </c>
      <c r="F29" s="119"/>
      <c r="G29" s="119"/>
      <c r="H29" s="119"/>
      <c r="I29" s="119"/>
      <c r="J29" s="120"/>
      <c r="K29" s="52"/>
      <c r="L29" s="53">
        <f t="shared" si="1"/>
        <v>0</v>
      </c>
    </row>
    <row r="30" spans="1:12" ht="30" customHeight="1">
      <c r="A30" s="77">
        <v>3.03</v>
      </c>
      <c r="B30" s="79" t="s">
        <v>29</v>
      </c>
      <c r="C30" s="79">
        <v>1</v>
      </c>
      <c r="D30" s="80"/>
      <c r="E30" s="118" t="s">
        <v>44</v>
      </c>
      <c r="F30" s="119"/>
      <c r="G30" s="119"/>
      <c r="H30" s="119"/>
      <c r="I30" s="119"/>
      <c r="J30" s="120"/>
      <c r="K30" s="52"/>
      <c r="L30" s="53">
        <f t="shared" si="1"/>
        <v>0</v>
      </c>
    </row>
    <row r="31" spans="1:12" ht="30" customHeight="1">
      <c r="A31" s="82">
        <v>3.04</v>
      </c>
      <c r="B31" s="79" t="s">
        <v>29</v>
      </c>
      <c r="C31" s="79">
        <v>1</v>
      </c>
      <c r="D31" s="80"/>
      <c r="E31" s="118" t="s">
        <v>45</v>
      </c>
      <c r="F31" s="119"/>
      <c r="G31" s="119"/>
      <c r="H31" s="119"/>
      <c r="I31" s="119"/>
      <c r="J31" s="120"/>
      <c r="K31" s="52"/>
      <c r="L31" s="53">
        <f t="shared" si="1"/>
        <v>0</v>
      </c>
    </row>
    <row r="32" spans="1:12" ht="41.4" customHeight="1">
      <c r="A32" s="82">
        <v>3.05</v>
      </c>
      <c r="B32" s="79" t="s">
        <v>29</v>
      </c>
      <c r="C32" s="79">
        <v>1</v>
      </c>
      <c r="D32" s="80"/>
      <c r="E32" s="118" t="s">
        <v>46</v>
      </c>
      <c r="F32" s="119"/>
      <c r="G32" s="119"/>
      <c r="H32" s="119"/>
      <c r="I32" s="119"/>
      <c r="J32" s="120"/>
      <c r="K32" s="52"/>
      <c r="L32" s="53">
        <f t="shared" si="1"/>
        <v>0</v>
      </c>
    </row>
    <row r="33" spans="1:12" ht="30" customHeight="1">
      <c r="A33" s="82"/>
      <c r="B33" s="78"/>
      <c r="C33" s="79"/>
      <c r="D33" s="80"/>
      <c r="E33" s="189" t="s">
        <v>47</v>
      </c>
      <c r="F33" s="190"/>
      <c r="G33" s="190"/>
      <c r="H33" s="190"/>
      <c r="I33" s="190"/>
      <c r="J33" s="191"/>
      <c r="K33" s="52"/>
      <c r="L33" s="53"/>
    </row>
    <row r="34" spans="1:12" ht="30" customHeight="1">
      <c r="A34" s="83">
        <v>4</v>
      </c>
      <c r="B34" s="84"/>
      <c r="C34" s="85"/>
      <c r="D34" s="86"/>
      <c r="E34" s="171" t="s">
        <v>59</v>
      </c>
      <c r="F34" s="172"/>
      <c r="G34" s="172"/>
      <c r="H34" s="172"/>
      <c r="I34" s="172"/>
      <c r="J34" s="173"/>
      <c r="K34" s="87"/>
      <c r="L34" s="88"/>
    </row>
    <row r="35" spans="1:12" ht="30" customHeight="1">
      <c r="A35" s="82">
        <v>4.01</v>
      </c>
      <c r="B35" s="79" t="s">
        <v>29</v>
      </c>
      <c r="C35" s="79">
        <v>2</v>
      </c>
      <c r="D35" s="80"/>
      <c r="E35" s="118" t="s">
        <v>55</v>
      </c>
      <c r="F35" s="119"/>
      <c r="G35" s="119"/>
      <c r="H35" s="119"/>
      <c r="I35" s="119"/>
      <c r="J35" s="120"/>
      <c r="K35" s="52"/>
      <c r="L35" s="53">
        <f t="shared" si="1"/>
        <v>0</v>
      </c>
    </row>
    <row r="36" spans="1:12" ht="30" customHeight="1">
      <c r="A36" s="82">
        <v>4.0199999999999996</v>
      </c>
      <c r="B36" s="79" t="s">
        <v>29</v>
      </c>
      <c r="C36" s="79">
        <v>1</v>
      </c>
      <c r="D36" s="80"/>
      <c r="E36" s="118" t="s">
        <v>48</v>
      </c>
      <c r="F36" s="119"/>
      <c r="G36" s="119"/>
      <c r="H36" s="119"/>
      <c r="I36" s="119"/>
      <c r="J36" s="120"/>
      <c r="K36" s="52"/>
      <c r="L36" s="53">
        <f t="shared" si="1"/>
        <v>0</v>
      </c>
    </row>
    <row r="37" spans="1:12" ht="30" customHeight="1">
      <c r="A37" s="81">
        <v>4.03</v>
      </c>
      <c r="B37" s="79" t="s">
        <v>29</v>
      </c>
      <c r="C37" s="79">
        <v>1</v>
      </c>
      <c r="D37" s="80"/>
      <c r="E37" s="118" t="s">
        <v>49</v>
      </c>
      <c r="F37" s="119"/>
      <c r="G37" s="119"/>
      <c r="H37" s="119"/>
      <c r="I37" s="119"/>
      <c r="J37" s="120"/>
      <c r="K37" s="52"/>
      <c r="L37" s="53">
        <f t="shared" si="1"/>
        <v>0</v>
      </c>
    </row>
    <row r="38" spans="1:12" ht="30" customHeight="1">
      <c r="A38" s="81">
        <v>4.04</v>
      </c>
      <c r="B38" s="79" t="s">
        <v>29</v>
      </c>
      <c r="C38" s="79">
        <v>1</v>
      </c>
      <c r="D38" s="80"/>
      <c r="E38" s="118" t="s">
        <v>50</v>
      </c>
      <c r="F38" s="119"/>
      <c r="G38" s="119"/>
      <c r="H38" s="119"/>
      <c r="I38" s="119"/>
      <c r="J38" s="120"/>
      <c r="K38" s="52"/>
      <c r="L38" s="53">
        <f t="shared" si="1"/>
        <v>0</v>
      </c>
    </row>
    <row r="39" spans="1:12" ht="30" customHeight="1">
      <c r="A39" s="81">
        <v>4.05</v>
      </c>
      <c r="B39" s="79" t="s">
        <v>29</v>
      </c>
      <c r="C39" s="79">
        <v>1</v>
      </c>
      <c r="D39" s="80"/>
      <c r="E39" s="118" t="s">
        <v>51</v>
      </c>
      <c r="F39" s="119"/>
      <c r="G39" s="119"/>
      <c r="H39" s="119"/>
      <c r="I39" s="119"/>
      <c r="J39" s="120"/>
      <c r="K39" s="52"/>
      <c r="L39" s="53">
        <f t="shared" si="1"/>
        <v>0</v>
      </c>
    </row>
    <row r="40" spans="1:12" ht="39.6" customHeight="1">
      <c r="A40" s="81">
        <v>4.0599999999999996</v>
      </c>
      <c r="B40" s="79" t="s">
        <v>29</v>
      </c>
      <c r="C40" s="79">
        <v>1</v>
      </c>
      <c r="D40" s="80"/>
      <c r="E40" s="118" t="s">
        <v>52</v>
      </c>
      <c r="F40" s="119"/>
      <c r="G40" s="119"/>
      <c r="H40" s="119"/>
      <c r="I40" s="119"/>
      <c r="J40" s="120"/>
      <c r="K40" s="52"/>
      <c r="L40" s="53">
        <f t="shared" si="1"/>
        <v>0</v>
      </c>
    </row>
    <row r="41" spans="1:12" ht="23.4">
      <c r="A41" s="180" t="s">
        <v>26</v>
      </c>
      <c r="B41" s="181"/>
      <c r="C41" s="181"/>
      <c r="D41" s="181"/>
      <c r="E41" s="181"/>
      <c r="F41" s="181"/>
      <c r="G41" s="181"/>
      <c r="H41" s="181"/>
      <c r="I41" s="181"/>
      <c r="J41" s="181"/>
      <c r="K41" s="182"/>
      <c r="L41" s="64">
        <f>SUM(L16:L40)</f>
        <v>0</v>
      </c>
    </row>
    <row r="42" spans="1:12" ht="30" customHeight="1">
      <c r="A42" s="49"/>
      <c r="B42" s="50" t="s">
        <v>29</v>
      </c>
      <c r="C42" s="51">
        <v>1</v>
      </c>
      <c r="D42" s="186" t="s">
        <v>27</v>
      </c>
      <c r="E42" s="187"/>
      <c r="F42" s="187"/>
      <c r="G42" s="187"/>
      <c r="H42" s="187"/>
      <c r="I42" s="187"/>
      <c r="J42" s="188"/>
      <c r="K42" s="52"/>
      <c r="L42" s="53" t="str">
        <f>IF(K42="","",+K42*C42)</f>
        <v/>
      </c>
    </row>
    <row r="43" spans="1:12" ht="30" customHeight="1" thickBot="1">
      <c r="A43" s="55"/>
      <c r="B43" s="56" t="s">
        <v>29</v>
      </c>
      <c r="C43" s="57">
        <v>1</v>
      </c>
      <c r="D43" s="183" t="s">
        <v>28</v>
      </c>
      <c r="E43" s="184"/>
      <c r="F43" s="184"/>
      <c r="G43" s="184"/>
      <c r="H43" s="184"/>
      <c r="I43" s="184"/>
      <c r="J43" s="185"/>
      <c r="K43" s="58"/>
      <c r="L43" s="59" t="str">
        <f>IF(K43="","",+K43*C43)</f>
        <v/>
      </c>
    </row>
    <row r="44" spans="1:12" ht="30" customHeight="1" thickTop="1">
      <c r="A44" s="100" t="s">
        <v>30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2"/>
      <c r="L44" s="66"/>
    </row>
    <row r="45" spans="1:12" ht="30" customHeight="1" thickBot="1">
      <c r="A45" s="177" t="s">
        <v>31</v>
      </c>
      <c r="B45" s="178"/>
      <c r="C45" s="178"/>
      <c r="D45" s="178"/>
      <c r="E45" s="178"/>
      <c r="F45" s="178"/>
      <c r="G45" s="178"/>
      <c r="H45" s="178"/>
      <c r="I45" s="178"/>
      <c r="J45" s="179"/>
      <c r="K45" s="67">
        <v>0.18</v>
      </c>
      <c r="L45" s="59" t="str">
        <f>IF(L44="","",+L44*K45)</f>
        <v/>
      </c>
    </row>
    <row r="46" spans="1:12" ht="30" customHeight="1" thickTop="1" thickBot="1">
      <c r="A46" s="100" t="s">
        <v>32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2"/>
      <c r="L46" s="65" t="str">
        <f>IF(L45="","",+L45+L44)</f>
        <v/>
      </c>
    </row>
    <row r="47" spans="1:12">
      <c r="A47" s="24"/>
      <c r="B47" s="25"/>
      <c r="C47" s="25"/>
      <c r="D47" s="27"/>
      <c r="E47" s="43"/>
      <c r="F47" s="43"/>
      <c r="G47" s="43"/>
      <c r="H47" s="43"/>
      <c r="I47" s="26"/>
      <c r="J47" s="26"/>
      <c r="K47" s="27"/>
      <c r="L47" s="28"/>
    </row>
    <row r="48" spans="1:12" ht="16.2" thickBot="1">
      <c r="A48" s="1"/>
      <c r="B48" s="30"/>
      <c r="C48" s="30"/>
      <c r="D48" s="71"/>
      <c r="E48" s="117" t="s">
        <v>11</v>
      </c>
      <c r="F48" s="117"/>
      <c r="G48" s="7"/>
      <c r="H48" s="7"/>
      <c r="I48" s="7"/>
      <c r="J48" s="7"/>
      <c r="K48" s="7"/>
      <c r="L48" s="31"/>
    </row>
    <row r="49" spans="1:12" ht="27" customHeight="1" thickBot="1">
      <c r="A49" s="1"/>
      <c r="B49" s="30"/>
      <c r="C49" s="30"/>
      <c r="D49" s="71"/>
      <c r="E49" s="108" t="s">
        <v>6</v>
      </c>
      <c r="F49" s="109"/>
      <c r="G49" s="110"/>
      <c r="H49" s="108" t="s">
        <v>33</v>
      </c>
      <c r="I49" s="109"/>
      <c r="J49" s="109"/>
      <c r="K49" s="109"/>
      <c r="L49" s="110"/>
    </row>
    <row r="50" spans="1:12" ht="21" customHeight="1">
      <c r="A50" s="29"/>
      <c r="B50" s="32"/>
      <c r="C50" s="32"/>
      <c r="D50" s="72"/>
      <c r="E50" s="114" t="s">
        <v>8</v>
      </c>
      <c r="F50" s="115"/>
      <c r="G50" s="116"/>
      <c r="H50" s="111"/>
      <c r="I50" s="112"/>
      <c r="J50" s="112"/>
      <c r="K50" s="112"/>
      <c r="L50" s="113"/>
    </row>
    <row r="51" spans="1:12" ht="21" customHeight="1">
      <c r="A51" s="29"/>
      <c r="B51" s="32"/>
      <c r="C51" s="32"/>
      <c r="D51" s="72"/>
      <c r="E51" s="94" t="s">
        <v>12</v>
      </c>
      <c r="F51" s="95"/>
      <c r="G51" s="96"/>
      <c r="H51" s="94"/>
      <c r="I51" s="95"/>
      <c r="J51" s="95"/>
      <c r="K51" s="95"/>
      <c r="L51" s="96"/>
    </row>
    <row r="52" spans="1:12" ht="21" customHeight="1">
      <c r="A52" s="29"/>
      <c r="B52" s="33"/>
      <c r="C52" s="33"/>
      <c r="D52" s="72"/>
      <c r="E52" s="94" t="s">
        <v>9</v>
      </c>
      <c r="F52" s="95"/>
      <c r="G52" s="96"/>
      <c r="H52" s="94"/>
      <c r="I52" s="95"/>
      <c r="J52" s="95"/>
      <c r="K52" s="95"/>
      <c r="L52" s="96"/>
    </row>
    <row r="53" spans="1:12" ht="21" customHeight="1">
      <c r="A53" s="29"/>
      <c r="B53" s="33"/>
      <c r="C53" s="33"/>
      <c r="D53" s="72"/>
      <c r="E53" s="124" t="s">
        <v>20</v>
      </c>
      <c r="F53" s="95"/>
      <c r="G53" s="96"/>
      <c r="H53" s="94"/>
      <c r="I53" s="95"/>
      <c r="J53" s="95"/>
      <c r="K53" s="95"/>
      <c r="L53" s="96"/>
    </row>
    <row r="54" spans="1:12" ht="21" customHeight="1">
      <c r="A54" s="29"/>
      <c r="B54" s="33"/>
      <c r="C54" s="33"/>
      <c r="D54" s="72"/>
      <c r="E54" s="94" t="s">
        <v>14</v>
      </c>
      <c r="F54" s="95"/>
      <c r="G54" s="96"/>
      <c r="H54" s="94"/>
      <c r="I54" s="95"/>
      <c r="J54" s="95"/>
      <c r="K54" s="95"/>
      <c r="L54" s="96"/>
    </row>
    <row r="55" spans="1:12" ht="21" customHeight="1" thickBot="1">
      <c r="A55" s="29"/>
      <c r="B55" s="33"/>
      <c r="C55" s="33"/>
      <c r="D55" s="72"/>
      <c r="E55" s="121" t="s">
        <v>13</v>
      </c>
      <c r="F55" s="122"/>
      <c r="G55" s="123"/>
      <c r="H55" s="97"/>
      <c r="I55" s="98"/>
      <c r="J55" s="98"/>
      <c r="K55" s="98"/>
      <c r="L55" s="99"/>
    </row>
    <row r="56" spans="1:12" ht="15" thickBot="1">
      <c r="A56" s="34"/>
      <c r="B56" s="35"/>
      <c r="C56" s="35"/>
      <c r="D56" s="73"/>
      <c r="E56" s="3"/>
      <c r="F56" s="3"/>
      <c r="G56" s="3"/>
      <c r="H56" s="36"/>
      <c r="I56" s="36"/>
      <c r="J56" s="36"/>
      <c r="K56" s="3"/>
      <c r="L56" s="37"/>
    </row>
    <row r="57" spans="1:12">
      <c r="A57" s="20"/>
      <c r="B57" s="21"/>
      <c r="C57" s="21"/>
      <c r="D57" s="74"/>
      <c r="E57" s="21"/>
      <c r="F57" s="21"/>
      <c r="G57" s="21"/>
      <c r="H57" s="21"/>
      <c r="I57" s="21"/>
      <c r="J57" s="21"/>
      <c r="K57" s="21"/>
      <c r="L57" s="21"/>
    </row>
    <row r="58" spans="1:12">
      <c r="A58" s="21"/>
      <c r="B58" s="21"/>
      <c r="C58" s="21"/>
      <c r="D58" s="74"/>
      <c r="E58" s="21"/>
      <c r="F58" s="21"/>
      <c r="G58" s="21"/>
      <c r="H58" s="21"/>
      <c r="I58" s="21"/>
      <c r="J58" s="21"/>
      <c r="K58" s="21"/>
      <c r="L58" s="21"/>
    </row>
    <row r="59" spans="1:12">
      <c r="A59" s="21"/>
      <c r="B59" s="21"/>
      <c r="C59" s="21"/>
      <c r="D59" s="74"/>
      <c r="E59" s="21"/>
      <c r="F59" s="21"/>
      <c r="G59" s="21"/>
      <c r="H59" s="21"/>
      <c r="I59" s="21"/>
      <c r="J59" s="21"/>
      <c r="K59" s="21"/>
      <c r="L59" s="21"/>
    </row>
    <row r="60" spans="1:12">
      <c r="A60" s="21"/>
      <c r="B60" s="21"/>
      <c r="C60" s="21"/>
      <c r="D60" s="74"/>
      <c r="E60" s="21"/>
      <c r="F60" s="21"/>
      <c r="G60" s="21"/>
      <c r="H60" s="21"/>
      <c r="I60" s="21"/>
      <c r="J60" s="21"/>
      <c r="K60" s="21"/>
      <c r="L60" s="21"/>
    </row>
  </sheetData>
  <mergeCells count="66">
    <mergeCell ref="E51:G51"/>
    <mergeCell ref="H51:L51"/>
    <mergeCell ref="A45:J45"/>
    <mergeCell ref="A41:K41"/>
    <mergeCell ref="D43:J43"/>
    <mergeCell ref="D42:J42"/>
    <mergeCell ref="A44:K44"/>
    <mergeCell ref="E40:J40"/>
    <mergeCell ref="E39:J39"/>
    <mergeCell ref="E55:G55"/>
    <mergeCell ref="H55:L55"/>
    <mergeCell ref="A46:K46"/>
    <mergeCell ref="E52:G52"/>
    <mergeCell ref="H52:L52"/>
    <mergeCell ref="E53:G53"/>
    <mergeCell ref="H53:L53"/>
    <mergeCell ref="E54:G54"/>
    <mergeCell ref="H54:L54"/>
    <mergeCell ref="E48:F48"/>
    <mergeCell ref="E49:G49"/>
    <mergeCell ref="H49:L49"/>
    <mergeCell ref="E50:G50"/>
    <mergeCell ref="H50:L50"/>
    <mergeCell ref="E38:J38"/>
    <mergeCell ref="E25:J25"/>
    <mergeCell ref="E26:J26"/>
    <mergeCell ref="E28:J28"/>
    <mergeCell ref="E29:J29"/>
    <mergeCell ref="E30:J30"/>
    <mergeCell ref="E31:J31"/>
    <mergeCell ref="E27:J27"/>
    <mergeCell ref="E34:J34"/>
    <mergeCell ref="E32:J32"/>
    <mergeCell ref="E33:J33"/>
    <mergeCell ref="E35:J35"/>
    <mergeCell ref="E36:J36"/>
    <mergeCell ref="E37:J37"/>
    <mergeCell ref="E19:J19"/>
    <mergeCell ref="E15:J15"/>
    <mergeCell ref="E21:J21"/>
    <mergeCell ref="E22:J22"/>
    <mergeCell ref="E24:J24"/>
    <mergeCell ref="E16:J16"/>
    <mergeCell ref="E17:J17"/>
    <mergeCell ref="E20:J20"/>
    <mergeCell ref="E23:J23"/>
    <mergeCell ref="A10:C10"/>
    <mergeCell ref="D10:J10"/>
    <mergeCell ref="A1:D4"/>
    <mergeCell ref="E1:J6"/>
    <mergeCell ref="E18:J18"/>
    <mergeCell ref="A11:C11"/>
    <mergeCell ref="D11:J11"/>
    <mergeCell ref="E13:J13"/>
    <mergeCell ref="A14:L14"/>
    <mergeCell ref="A6:D6"/>
    <mergeCell ref="A7:C7"/>
    <mergeCell ref="A8:C8"/>
    <mergeCell ref="D8:J8"/>
    <mergeCell ref="A9:C9"/>
    <mergeCell ref="D9:J9"/>
    <mergeCell ref="K1:L2"/>
    <mergeCell ref="K3:L3"/>
    <mergeCell ref="K4:K5"/>
    <mergeCell ref="L4:L5"/>
    <mergeCell ref="A5:D5"/>
  </mergeCells>
  <phoneticPr fontId="69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2022-09-05T22:36:48Z</cp:lastPrinted>
  <dcterms:created xsi:type="dcterms:W3CDTF">2015-03-19T22:07:36Z</dcterms:created>
  <dcterms:modified xsi:type="dcterms:W3CDTF">2022-10-25T21:46:54Z</dcterms:modified>
</cp:coreProperties>
</file>