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avalora-my.sharepoint.com/personal/mauricio_vilela_ohla-peru_pe/Documents/LACRAMARCA/01. PAQUETES/02. EN PROCESO/P51 - SUMINISTRO DE VEGETACION Y PLANTACION/ANEXO 1/PLIEGO/TDR/ANEXOS/ANEXO 1 - LISTADO DE ACTIVIDADES/"/>
    </mc:Choice>
  </mc:AlternateContent>
  <xr:revisionPtr revIDLastSave="11" documentId="8_{E7C5AE61-7D77-406D-9146-A8F8945BFC29}" xr6:coauthVersionLast="47" xr6:coauthVersionMax="47" xr10:uidLastSave="{1616501E-8C69-4F13-8AAA-9BF2CB1DBDAB}"/>
  <bookViews>
    <workbookView xWindow="28680" yWindow="-120" windowWidth="29040" windowHeight="15840" activeTab="1" xr2:uid="{00000000-000D-0000-FFFF-FFFF00000000}"/>
  </bookViews>
  <sheets>
    <sheet name="CONSOLIDADO" sheetId="14" r:id="rId1"/>
    <sheet name="DETALLADO" sheetId="1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>[1]Compra_54MOD!#REF!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4" i="14" l="1"/>
  <c r="L306" i="14" l="1"/>
  <c r="L305" i="14"/>
  <c r="C297" i="14"/>
  <c r="C296" i="14"/>
  <c r="C295" i="14"/>
  <c r="C294" i="14"/>
  <c r="C293" i="14"/>
  <c r="C256" i="14"/>
  <c r="C193" i="14"/>
  <c r="C191" i="14"/>
  <c r="C190" i="14"/>
  <c r="C189" i="14"/>
  <c r="C188" i="14"/>
  <c r="C187" i="14"/>
  <c r="C186" i="14"/>
  <c r="C185" i="14"/>
  <c r="C184" i="14"/>
  <c r="C183" i="14"/>
  <c r="C182" i="14"/>
  <c r="C134" i="14"/>
  <c r="C133" i="14"/>
  <c r="C132" i="14"/>
  <c r="C131" i="14"/>
  <c r="C94" i="14"/>
  <c r="C93" i="14"/>
  <c r="C92" i="14"/>
  <c r="C91" i="14"/>
  <c r="C90" i="14"/>
  <c r="C51" i="14"/>
  <c r="C50" i="14"/>
  <c r="C49" i="14"/>
  <c r="C48" i="14"/>
  <c r="C47" i="14"/>
  <c r="L15" i="14"/>
  <c r="L304" i="14" s="1"/>
  <c r="C297" i="12" l="1"/>
  <c r="C296" i="12"/>
  <c r="C295" i="12"/>
  <c r="C294" i="12"/>
  <c r="C293" i="12"/>
  <c r="C256" i="12"/>
  <c r="C193" i="12"/>
  <c r="C191" i="12"/>
  <c r="C190" i="12"/>
  <c r="C189" i="12"/>
  <c r="C188" i="12"/>
  <c r="C187" i="12"/>
  <c r="C186" i="12"/>
  <c r="C185" i="12"/>
  <c r="C184" i="12"/>
  <c r="C183" i="12"/>
  <c r="C182" i="12"/>
  <c r="C134" i="12"/>
  <c r="C133" i="12"/>
  <c r="C132" i="12"/>
  <c r="C131" i="12"/>
  <c r="C94" i="12"/>
  <c r="C93" i="12"/>
  <c r="C92" i="12"/>
  <c r="C91" i="12"/>
  <c r="C90" i="12"/>
  <c r="C51" i="12"/>
  <c r="C50" i="12"/>
  <c r="C49" i="12"/>
  <c r="C48" i="12"/>
  <c r="C47" i="12"/>
  <c r="L306" i="12" l="1"/>
  <c r="L305" i="12"/>
  <c r="L15" i="12"/>
  <c r="L304" i="12" l="1"/>
  <c r="L307" i="12" s="1"/>
  <c r="L308" i="12" s="1"/>
  <c r="L309" i="12" s="1"/>
</calcChain>
</file>

<file path=xl/sharedStrings.xml><?xml version="1.0" encoding="utf-8"?>
<sst xmlns="http://schemas.openxmlformats.org/spreadsheetml/2006/main" count="1570" uniqueCount="329">
  <si>
    <t>Razon Social:</t>
  </si>
  <si>
    <t>Domicilio:</t>
  </si>
  <si>
    <t>Teléfono/Fax:</t>
  </si>
  <si>
    <t>Contacto:</t>
  </si>
  <si>
    <t>U/M</t>
  </si>
  <si>
    <t>CANTIDAD</t>
  </si>
  <si>
    <t>DESCRIPCION</t>
  </si>
  <si>
    <t>FORMA DE PAGO</t>
  </si>
  <si>
    <t>ANTICIPO</t>
  </si>
  <si>
    <t>ITEM</t>
  </si>
  <si>
    <t>CONDICIONES GENERALES:</t>
  </si>
  <si>
    <t>MONEDA</t>
  </si>
  <si>
    <t>FIANZA DE FIEL CUMPLIMIENTO (10%)</t>
  </si>
  <si>
    <t>Prec. Total</t>
  </si>
  <si>
    <t>Prec. 
Unit.</t>
  </si>
  <si>
    <t>DATOS DEL OFERTANTE:</t>
  </si>
  <si>
    <t>Fecha de
versión</t>
  </si>
  <si>
    <t>RV.00</t>
  </si>
  <si>
    <t>PLAZO DE EJECUCION TRABAJOS EN OBRA (DIAS)</t>
  </si>
  <si>
    <t>Obra: Defensas Ribereñas Río Lacramarca</t>
  </si>
  <si>
    <t>Dirección: Nuevo Chimbote - Ancash</t>
  </si>
  <si>
    <t>FECHA LIMITE
ENTREGA OFERTA:</t>
  </si>
  <si>
    <t>COSTO DIRECTO</t>
  </si>
  <si>
    <t>GASTOS GENERALES</t>
  </si>
  <si>
    <t>UTILIDADES</t>
  </si>
  <si>
    <t>GLB</t>
  </si>
  <si>
    <t>SUB TOTAL</t>
  </si>
  <si>
    <t>IGV</t>
  </si>
  <si>
    <t>IMPORTE TOTAL</t>
  </si>
  <si>
    <t>OFERTADO</t>
  </si>
  <si>
    <t>SOLICITADO</t>
  </si>
  <si>
    <t>MODALIDAD DE CONTRATACIÓN</t>
  </si>
  <si>
    <t>RETENCIÓN DE GARANTÍA (5%)</t>
  </si>
  <si>
    <t>SUBPROYECTO A2 - INTERVENCIÓN AVENIDA PERÚ</t>
  </si>
  <si>
    <t>LISTADO DE ACTIVIDADES</t>
  </si>
  <si>
    <t>OBRAS PRELIMINARES</t>
  </si>
  <si>
    <t>MEJORAMIENTO DE SUELO CON TIERRA VEGETAL</t>
  </si>
  <si>
    <t>UBICACIÓN Y DELIMITACIÓN DE LA ZONA DE PLANTACIÓN</t>
  </si>
  <si>
    <t>DESPEDREGADO DEL TERRENO CON MEDIOS MANUALES</t>
  </si>
  <si>
    <t>RASTRILLADO DEL TERRENO</t>
  </si>
  <si>
    <t>TRAZADO, MARCACIÓN Y ESTACADO</t>
  </si>
  <si>
    <t>RETIRO Y ELIMINACIÓN DE RESIDUOS SÓLIDOS</t>
  </si>
  <si>
    <t>ADQUISICION DE PLANTONES  (altura al adquirirse)</t>
  </si>
  <si>
    <t>PROSOPIS PALLIDA KUNTH ALGARROBO (0.80 a 1.50m)</t>
  </si>
  <si>
    <t>ACACIA MACRACANTHA FAIQUE (0.80 a 1.50m)</t>
  </si>
  <si>
    <t>PARKINSONIA ACULEATA AZOTE DE CRISTO (1.00 a 1.50 m)</t>
  </si>
  <si>
    <t>TESSARIA INTEGRIFOLIA RUIZ &amp; PAV PAJARRO BOBO (0.80 a 1.50m)</t>
  </si>
  <si>
    <t>SENNA MULTIGLANDULOSA MUTUY (0.60 a 0.80m)</t>
  </si>
  <si>
    <t>ENCELIA CANESCEN GIRASOL SILVESTRE (0.20m a 0.30m)</t>
  </si>
  <si>
    <t>ADQUISICION RECALCE  (Se considera el 5%)</t>
  </si>
  <si>
    <t>TRANSPORTE</t>
  </si>
  <si>
    <t>Flete transporte terrestre para especies vegetales</t>
  </si>
  <si>
    <t>ADQUISICION INSUMOS AGRICOLAS Y OTROS</t>
  </si>
  <si>
    <t>COMPOST SACO 35kg</t>
  </si>
  <si>
    <t>AZUFRE SACO 25kg</t>
  </si>
  <si>
    <t>YESO SACO 40kg</t>
  </si>
  <si>
    <t>NPK 10:30:10 SACO DE 50kg</t>
  </si>
  <si>
    <t>NPK 20:20:20 SACO DE 50kg</t>
  </si>
  <si>
    <t>TUTORES EUCALIPTO 2.5m</t>
  </si>
  <si>
    <t>SOGA DE YUTE 5/64 DE 58m</t>
  </si>
  <si>
    <t>PITON CONTRA INCENDIO PARA ADAPTACION DE MANGUERA DE CISTERNA</t>
  </si>
  <si>
    <t>INSTALACION DE PLANTONES (Incluye colocacion de sustrato, tierra del lugar, Tutores y excavación)</t>
  </si>
  <si>
    <t>INSTALACIÓN DE ALCORQUES</t>
  </si>
  <si>
    <t>ALCORQUES DE PIEDRA DE CANTO RODADO PARA ARBOLES</t>
  </si>
  <si>
    <t>RIEGO DE ESPECIES 03 MESES ( instalacion+establecimiento)</t>
  </si>
  <si>
    <t>Riego por inundación, mediante camión cisterna con mangera adaptada con piton contraincendio</t>
  </si>
  <si>
    <t>MANTENIMIENTO PREVENTIVO PARA ESTABLECIMIENTO DE ESPECIE (03 meses)</t>
  </si>
  <si>
    <t>MANO DE OBRA  + PODA + REMOCION, DESMALEZADO, RECALCE Y FUMIGACION + FERTILIZACION + RIEGO</t>
  </si>
  <si>
    <t>SUBPROYECTO A2 - PAMPA DURA</t>
  </si>
  <si>
    <t>ADQUISICION RECALCE  (Se coscidera el 5%)</t>
  </si>
  <si>
    <t>SUBPROYECTO A2 - TANGAY</t>
  </si>
  <si>
    <t>SUBPROYECTO A1 - HUMEDAL VILLA MARIA MARGEN IZQUIERDO</t>
  </si>
  <si>
    <t>BACCHARIS SALICIFOLIA CHILCA (h:080 a 1.50m)</t>
  </si>
  <si>
    <t>PHYLA NODIFLORA LIPPIA (h:0.15m)</t>
  </si>
  <si>
    <t>SESUVIUM PORTULACASTRUM PORTULACA (h:0.15m)</t>
  </si>
  <si>
    <t>SCIRPUS CALIFORNICUS ENEA (h:0.50m)</t>
  </si>
  <si>
    <t>SCIRPUS CONGLOMERATUS JUNCO (h:0.50m)</t>
  </si>
  <si>
    <t>SUBPROYECTO A1 - HUMEDAL VILLA MARIA MARGEN DERECHO</t>
  </si>
  <si>
    <t>Prosopis pallida Kunth ALGARROBO (h:0.80a 1.50m)</t>
  </si>
  <si>
    <t>Acacia macracantha FAIQUE (h:0.80 a 1.50m)</t>
  </si>
  <si>
    <t>Parkinsonia aculeata AZOTE DE CRISTO (h:0.80 a 1.50m)</t>
  </si>
  <si>
    <t>Tessaria integrifolia Ruiz &amp; Pav  PAJARO BOBO (h:0.80 a 1.50m)</t>
  </si>
  <si>
    <t>Baccharis salicifolia CHILCA (h:0.80 a 1.50m)</t>
  </si>
  <si>
    <t>Batis Maritima VIDRIO (h:0.15m)</t>
  </si>
  <si>
    <t>Encelia canescen GIRASOL SILVESTRE (h:0.20 a 0.30m)</t>
  </si>
  <si>
    <t>Phyla nodiflora LIPPIA (h:0.15m)</t>
  </si>
  <si>
    <t>Sesuvium portulacastrum PORTULACA (h:0.15m)</t>
  </si>
  <si>
    <t>Scirpus californicus ENEA (h:0.50m)</t>
  </si>
  <si>
    <t>Scirpus conglomeratus JUNCO (h:0.50m)</t>
  </si>
  <si>
    <t>Paspalum vaginatum GRAMA DE AGUA (h:0.15m)</t>
  </si>
  <si>
    <t>ADQUISICION RECALCE  (Se concidera el 5%)</t>
  </si>
  <si>
    <t>SUBPROYECTO A3 - PUENTE CHACHAPOYAS</t>
  </si>
  <si>
    <t>M3</t>
  </si>
  <si>
    <t>M2</t>
  </si>
  <si>
    <t>UND</t>
  </si>
  <si>
    <t>MESES</t>
  </si>
  <si>
    <t>1.1.1</t>
  </si>
  <si>
    <t>1.1.2</t>
  </si>
  <si>
    <t>1.1.3</t>
  </si>
  <si>
    <t>1.1.4</t>
  </si>
  <si>
    <t>1.1.5</t>
  </si>
  <si>
    <t>1.1.6</t>
  </si>
  <si>
    <t>1.2.1</t>
  </si>
  <si>
    <t>1.2.2</t>
  </si>
  <si>
    <t>1.2.3</t>
  </si>
  <si>
    <t>1.2.4</t>
  </si>
  <si>
    <t>1.2.5</t>
  </si>
  <si>
    <t>1.3.1</t>
  </si>
  <si>
    <t>1.3.2</t>
  </si>
  <si>
    <t>1.3.3</t>
  </si>
  <si>
    <t>1.3.4</t>
  </si>
  <si>
    <t>1.3.5</t>
  </si>
  <si>
    <t>1.5.1</t>
  </si>
  <si>
    <t>1.5.2</t>
  </si>
  <si>
    <t>1.5.3</t>
  </si>
  <si>
    <t>1.5.4</t>
  </si>
  <si>
    <t>1.5.5</t>
  </si>
  <si>
    <t>1.5.6</t>
  </si>
  <si>
    <t>1.5.7</t>
  </si>
  <si>
    <t>1.5.8</t>
  </si>
  <si>
    <t>1.6.1</t>
  </si>
  <si>
    <t>1.6.2</t>
  </si>
  <si>
    <t>1.6.3</t>
  </si>
  <si>
    <t>1.6.4</t>
  </si>
  <si>
    <t>1.6.5</t>
  </si>
  <si>
    <t>1.7.1</t>
  </si>
  <si>
    <t>1.8.1</t>
  </si>
  <si>
    <t>1.9.1</t>
  </si>
  <si>
    <t>2.1.1</t>
  </si>
  <si>
    <t>2.2.1</t>
  </si>
  <si>
    <t>2.3.1</t>
  </si>
  <si>
    <t>2.1.2</t>
  </si>
  <si>
    <t>2.1.3</t>
  </si>
  <si>
    <t>2.1.4</t>
  </si>
  <si>
    <t>2.1.5</t>
  </si>
  <si>
    <t>2.1.6</t>
  </si>
  <si>
    <t>2.2.3</t>
  </si>
  <si>
    <t>2.2.4</t>
  </si>
  <si>
    <t>2.2.6</t>
  </si>
  <si>
    <t>2.2.7</t>
  </si>
  <si>
    <t>2.3.2</t>
  </si>
  <si>
    <t>2.3.3</t>
  </si>
  <si>
    <t>2.3.4</t>
  </si>
  <si>
    <t>2.3.5</t>
  </si>
  <si>
    <t>2.4.1</t>
  </si>
  <si>
    <t>2.5.1</t>
  </si>
  <si>
    <t>2.5.2</t>
  </si>
  <si>
    <t>2.5.3</t>
  </si>
  <si>
    <t>2.5.4</t>
  </si>
  <si>
    <t>2.5.5</t>
  </si>
  <si>
    <t>2.5.6</t>
  </si>
  <si>
    <t>2.5.7</t>
  </si>
  <si>
    <t>2.5.8</t>
  </si>
  <si>
    <t>2.6.1</t>
  </si>
  <si>
    <t>2.6.2</t>
  </si>
  <si>
    <t>2.6.3</t>
  </si>
  <si>
    <t>2.6.4</t>
  </si>
  <si>
    <t>2.6.5</t>
  </si>
  <si>
    <t>2.7.1</t>
  </si>
  <si>
    <t>2.8.1</t>
  </si>
  <si>
    <t>2.9.1</t>
  </si>
  <si>
    <t>3.1.1</t>
  </si>
  <si>
    <t>3.2.1</t>
  </si>
  <si>
    <t>3.3.1</t>
  </si>
  <si>
    <t>3.1.2</t>
  </si>
  <si>
    <t>3.1.3</t>
  </si>
  <si>
    <t>3.1.4</t>
  </si>
  <si>
    <t>3.1.5</t>
  </si>
  <si>
    <t>3.1.6</t>
  </si>
  <si>
    <t>3.2.2</t>
  </si>
  <si>
    <t>3.2.3</t>
  </si>
  <si>
    <t>3.2.4</t>
  </si>
  <si>
    <t>3.3.2</t>
  </si>
  <si>
    <t>3.3.3</t>
  </si>
  <si>
    <t>3.3.4</t>
  </si>
  <si>
    <t>3.4.1</t>
  </si>
  <si>
    <t>3.5.1</t>
  </si>
  <si>
    <t>3.6.1</t>
  </si>
  <si>
    <t>3.5.2</t>
  </si>
  <si>
    <t>3.5.3</t>
  </si>
  <si>
    <t>3.5.4</t>
  </si>
  <si>
    <t>3.5.5</t>
  </si>
  <si>
    <t>3.5.6</t>
  </si>
  <si>
    <t>3.5.7</t>
  </si>
  <si>
    <t>3.5.8</t>
  </si>
  <si>
    <t>3.6.2</t>
  </si>
  <si>
    <t>3.6.3</t>
  </si>
  <si>
    <t>3.6.4</t>
  </si>
  <si>
    <t>3.7.1</t>
  </si>
  <si>
    <t>3.8.1</t>
  </si>
  <si>
    <t>3.9.1</t>
  </si>
  <si>
    <t>4.1.1</t>
  </si>
  <si>
    <t>4.2.1</t>
  </si>
  <si>
    <t>4.3.1</t>
  </si>
  <si>
    <t>4.1.2</t>
  </si>
  <si>
    <t>4.1.3</t>
  </si>
  <si>
    <t>4.1.4</t>
  </si>
  <si>
    <t>4.1.5</t>
  </si>
  <si>
    <t>4.2.2</t>
  </si>
  <si>
    <t>4.2.3</t>
  </si>
  <si>
    <t>4.2.4</t>
  </si>
  <si>
    <t>4.2.5</t>
  </si>
  <si>
    <t>4.2.6</t>
  </si>
  <si>
    <t>4.2.7</t>
  </si>
  <si>
    <t>4.2.8</t>
  </si>
  <si>
    <t>4.2.9</t>
  </si>
  <si>
    <t>4.2.10</t>
  </si>
  <si>
    <t>4.3.2</t>
  </si>
  <si>
    <t>4.3.3</t>
  </si>
  <si>
    <t>4.3.4</t>
  </si>
  <si>
    <t>4.3.5</t>
  </si>
  <si>
    <t>4.3.6</t>
  </si>
  <si>
    <t>4.3.7</t>
  </si>
  <si>
    <t>4.3.8</t>
  </si>
  <si>
    <t>4.3.9</t>
  </si>
  <si>
    <t>4.3.10</t>
  </si>
  <si>
    <t>4.4.1</t>
  </si>
  <si>
    <t>4.5.1</t>
  </si>
  <si>
    <t>4.6.1</t>
  </si>
  <si>
    <t>4.5.2</t>
  </si>
  <si>
    <t>4.5.3</t>
  </si>
  <si>
    <t>4.5.4</t>
  </si>
  <si>
    <t>4.5.5</t>
  </si>
  <si>
    <t>4.5.6</t>
  </si>
  <si>
    <t>4.5.7</t>
  </si>
  <si>
    <t>4.5.8</t>
  </si>
  <si>
    <t>4.6.2</t>
  </si>
  <si>
    <t>4.6.3</t>
  </si>
  <si>
    <t>4.6.4</t>
  </si>
  <si>
    <t>4.6.5</t>
  </si>
  <si>
    <t>4.6.6</t>
  </si>
  <si>
    <t>4.6.7</t>
  </si>
  <si>
    <t>4.6.8</t>
  </si>
  <si>
    <t>4.6.9</t>
  </si>
  <si>
    <t>4.6.10</t>
  </si>
  <si>
    <t>4.7.1</t>
  </si>
  <si>
    <t>4.8.1</t>
  </si>
  <si>
    <t>4.9.1</t>
  </si>
  <si>
    <t>5.1.1</t>
  </si>
  <si>
    <t>5.2.1</t>
  </si>
  <si>
    <t>5.3.1</t>
  </si>
  <si>
    <t>5.1.2</t>
  </si>
  <si>
    <t>5.1.3</t>
  </si>
  <si>
    <t>5.1.4</t>
  </si>
  <si>
    <t>5.1.5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</si>
  <si>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</si>
  <si>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</si>
  <si>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</si>
  <si>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</si>
  <si>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</si>
  <si>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</si>
  <si>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</si>
  <si>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</si>
  <si>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</si>
  <si>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</si>
  <si>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t>5.2.12</t>
  </si>
  <si>
    <t>5.3.2</t>
  </si>
  <si>
    <t>5.3.3</t>
  </si>
  <si>
    <t>5.3.4</t>
  </si>
  <si>
    <t>5.3.5</t>
  </si>
  <si>
    <t>5.3.6</t>
  </si>
  <si>
    <t>5.3.7</t>
  </si>
  <si>
    <t>5.3.8</t>
  </si>
  <si>
    <t>5.3.9</t>
  </si>
  <si>
    <t>5.3.10</t>
  </si>
  <si>
    <t>5.3.11</t>
  </si>
  <si>
    <t>5.3.12</t>
  </si>
  <si>
    <t>5.4.1</t>
  </si>
  <si>
    <t>5.5.1</t>
  </si>
  <si>
    <t>5.5.2</t>
  </si>
  <si>
    <t>5.5.3</t>
  </si>
  <si>
    <t>5.5.4</t>
  </si>
  <si>
    <t>5.5.5</t>
  </si>
  <si>
    <t>5.5.6</t>
  </si>
  <si>
    <t>5.5.7</t>
  </si>
  <si>
    <t>5.5.8</t>
  </si>
  <si>
    <t>5.6.1</t>
  </si>
  <si>
    <t>5.6.2</t>
  </si>
  <si>
    <t>5.6.3</t>
  </si>
  <si>
    <t>5.6.4</t>
  </si>
  <si>
    <t>5.6.5</t>
  </si>
  <si>
    <t>5.6.6</t>
  </si>
  <si>
    <t>5.6.7</t>
  </si>
  <si>
    <t>5.6.8</t>
  </si>
  <si>
    <t>5.6.9</t>
  </si>
  <si>
    <t>5.6.10</t>
  </si>
  <si>
    <t>5.6.11</t>
  </si>
  <si>
    <t>5.6.12</t>
  </si>
  <si>
    <t>5.7.1</t>
  </si>
  <si>
    <t>5.9.1</t>
  </si>
  <si>
    <t>6.1.1</t>
  </si>
  <si>
    <t>6.1.2</t>
  </si>
  <si>
    <t>6.1.3</t>
  </si>
  <si>
    <t>6.1.4</t>
  </si>
  <si>
    <t>6.1.5</t>
  </si>
  <si>
    <t>6.1.6</t>
  </si>
  <si>
    <t>6.2.1</t>
  </si>
  <si>
    <t>6.2.2</t>
  </si>
  <si>
    <t>6.2.3</t>
  </si>
  <si>
    <t>6.2.4</t>
  </si>
  <si>
    <t>6.2.5</t>
  </si>
  <si>
    <t>6.3.1</t>
  </si>
  <si>
    <t>6.3.2</t>
  </si>
  <si>
    <t>6.3.3</t>
  </si>
  <si>
    <t>6.3.4</t>
  </si>
  <si>
    <t>6.3.5</t>
  </si>
  <si>
    <t>6.4.1</t>
  </si>
  <si>
    <t>6.5.1</t>
  </si>
  <si>
    <t>6.5.2</t>
  </si>
  <si>
    <t>6.5.3</t>
  </si>
  <si>
    <t>6.5.4</t>
  </si>
  <si>
    <t>6.5.5</t>
  </si>
  <si>
    <t>6.5.6</t>
  </si>
  <si>
    <t>6.5.7</t>
  </si>
  <si>
    <t>6.5.8</t>
  </si>
  <si>
    <t>6.6.1</t>
  </si>
  <si>
    <t>6.6.2</t>
  </si>
  <si>
    <t>6.6.3</t>
  </si>
  <si>
    <t>6.6.4</t>
  </si>
  <si>
    <t>6.6.5</t>
  </si>
  <si>
    <t>6.7.1</t>
  </si>
  <si>
    <t>6.8.1</t>
  </si>
  <si>
    <t>6.9.1</t>
  </si>
  <si>
    <t>5.8.1</t>
  </si>
  <si>
    <t>VALORIZACION MENSUAL A 3O DIAS</t>
  </si>
  <si>
    <t>SOLES</t>
  </si>
  <si>
    <t>SI</t>
  </si>
  <si>
    <t>PRECIOS UNITARIOS</t>
  </si>
  <si>
    <t>SUMINISTRO DE VEGETACIÓN Y PLANTACIÓN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</si>
</sst>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u/>
      <sz val="16"/>
      <color theme="0"/>
      <name val="Calibri"/>
      <family val="2"/>
      <scheme val="minor"/>
    </font>
    <font>
      <sz val="14"/>
      <name val="Calibri"/>
      <family val="2"/>
      <scheme val="minor"/>
    </font>
    <font>
      <sz val="8"/>
      <color indexed="56"/>
      <name val="Calibri"/>
      <family val="2"/>
      <scheme val="minor"/>
    </font>
    <font>
      <b/>
      <i/>
      <sz val="12"/>
      <name val="Calibri"/>
      <family val="2"/>
      <scheme val="minor"/>
    </font>
    <font>
      <b/>
      <sz val="48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 style="medium">
        <color rgb="FF29327B"/>
      </right>
      <top/>
      <bottom/>
      <diagonal/>
    </border>
    <border>
      <left style="thin">
        <color rgb="FF29327B"/>
      </left>
      <right style="medium">
        <color rgb="FF29327B"/>
      </right>
      <top/>
      <bottom style="medium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/>
      <diagonal/>
    </border>
    <border>
      <left/>
      <right/>
      <top style="medium">
        <color rgb="FF29327B"/>
      </top>
      <bottom/>
      <diagonal/>
    </border>
    <border>
      <left/>
      <right style="medium">
        <color rgb="FF29327B"/>
      </right>
      <top style="medium">
        <color rgb="FF29327B"/>
      </top>
      <bottom/>
      <diagonal/>
    </border>
    <border>
      <left style="medium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 style="medium">
        <color rgb="FF29327B"/>
      </left>
      <right/>
      <top/>
      <bottom style="medium">
        <color rgb="FF29327B"/>
      </bottom>
      <diagonal/>
    </border>
    <border>
      <left/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/>
      <top/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/>
      <bottom style="thin">
        <color rgb="FF29327B"/>
      </bottom>
      <diagonal/>
    </border>
    <border>
      <left style="thin">
        <color rgb="FF29327B"/>
      </left>
      <right style="thin">
        <color rgb="FF29327B"/>
      </right>
      <top/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/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double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/>
      <right/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/>
      <right/>
      <top style="thin">
        <color rgb="FF29327B"/>
      </top>
      <bottom style="medium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/>
      <top style="medium">
        <color rgb="FF29327B"/>
      </top>
      <bottom style="thin">
        <color rgb="FF29327B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29327B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29327B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9327B"/>
      </left>
      <right/>
      <top style="thin">
        <color rgb="FF29327B"/>
      </top>
      <bottom style="thin">
        <color indexed="64"/>
      </bottom>
      <diagonal/>
    </border>
    <border>
      <left/>
      <right/>
      <top style="thin">
        <color rgb="FF29327B"/>
      </top>
      <bottom style="thin">
        <color indexed="64"/>
      </bottom>
      <diagonal/>
    </border>
    <border>
      <left/>
      <right style="thin">
        <color rgb="FF29327B"/>
      </right>
      <top style="thin">
        <color rgb="FF29327B"/>
      </top>
      <bottom style="thin">
        <color indexed="64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38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39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75">
    <xf numFmtId="0" fontId="0" fillId="0" borderId="0" xfId="0"/>
    <xf numFmtId="14" fontId="42" fillId="0" borderId="39" xfId="216" applyNumberFormat="1" applyFont="1" applyFill="1" applyBorder="1" applyAlignment="1">
      <alignment horizontal="center" vertical="center"/>
    </xf>
    <xf numFmtId="0" fontId="40" fillId="0" borderId="18" xfId="0" applyFont="1" applyBorder="1" applyAlignment="1">
      <alignment horizontal="center" vertical="center"/>
    </xf>
    <xf numFmtId="0" fontId="44" fillId="0" borderId="19" xfId="0" applyFont="1" applyBorder="1" applyAlignment="1">
      <alignment horizontal="center" vertical="center" wrapText="1"/>
    </xf>
    <xf numFmtId="4" fontId="45" fillId="0" borderId="19" xfId="33" applyNumberFormat="1" applyFont="1" applyBorder="1" applyAlignment="1">
      <alignment vertical="center" wrapText="1"/>
    </xf>
    <xf numFmtId="4" fontId="45" fillId="0" borderId="20" xfId="33" applyNumberFormat="1" applyFont="1" applyBorder="1" applyAlignment="1">
      <alignment vertical="center" wrapText="1"/>
    </xf>
    <xf numFmtId="0" fontId="44" fillId="0" borderId="19" xfId="215" applyNumberFormat="1" applyFont="1" applyFill="1" applyBorder="1" applyAlignment="1">
      <alignment horizontal="center" vertical="center" wrapText="1"/>
    </xf>
    <xf numFmtId="0" fontId="44" fillId="0" borderId="46" xfId="0" applyFont="1" applyBorder="1" applyAlignment="1">
      <alignment horizontal="center" vertical="center" wrapText="1"/>
    </xf>
    <xf numFmtId="4" fontId="45" fillId="0" borderId="46" xfId="33" applyNumberFormat="1" applyFont="1" applyBorder="1" applyAlignment="1">
      <alignment vertical="center" wrapText="1"/>
    </xf>
    <xf numFmtId="4" fontId="45" fillId="0" borderId="47" xfId="33" applyNumberFormat="1" applyFont="1" applyBorder="1" applyAlignment="1">
      <alignment vertical="center" wrapText="1"/>
    </xf>
    <xf numFmtId="0" fontId="40" fillId="0" borderId="45" xfId="0" applyFont="1" applyBorder="1" applyAlignment="1">
      <alignment horizontal="center" vertical="center"/>
    </xf>
    <xf numFmtId="0" fontId="46" fillId="0" borderId="11" xfId="33" applyFont="1" applyBorder="1"/>
    <xf numFmtId="0" fontId="47" fillId="0" borderId="0" xfId="33" applyFont="1"/>
    <xf numFmtId="0" fontId="47" fillId="0" borderId="0" xfId="33" applyFont="1" applyAlignment="1">
      <alignment horizontal="center"/>
    </xf>
    <xf numFmtId="0" fontId="46" fillId="0" borderId="0" xfId="33" applyFont="1"/>
    <xf numFmtId="0" fontId="1" fillId="0" borderId="0" xfId="0" applyFont="1"/>
    <xf numFmtId="0" fontId="46" fillId="0" borderId="11" xfId="33" applyFont="1" applyBorder="1" applyAlignment="1">
      <alignment vertical="center"/>
    </xf>
    <xf numFmtId="0" fontId="47" fillId="0" borderId="0" xfId="33" applyFont="1" applyAlignment="1">
      <alignment vertical="center"/>
    </xf>
    <xf numFmtId="0" fontId="47" fillId="0" borderId="0" xfId="33" applyFont="1" applyAlignment="1">
      <alignment horizontal="center" vertical="center"/>
    </xf>
    <xf numFmtId="0" fontId="47" fillId="0" borderId="0" xfId="33" applyFont="1" applyAlignment="1">
      <alignment horizontal="left" vertical="center"/>
    </xf>
    <xf numFmtId="0" fontId="48" fillId="0" borderId="33" xfId="33" applyFont="1" applyBorder="1" applyAlignment="1">
      <alignment horizontal="center"/>
    </xf>
    <xf numFmtId="0" fontId="48" fillId="0" borderId="33" xfId="33" applyFont="1" applyBorder="1"/>
    <xf numFmtId="0" fontId="49" fillId="0" borderId="33" xfId="33" applyFont="1" applyBorder="1" applyAlignment="1">
      <alignment horizontal="left"/>
    </xf>
    <xf numFmtId="0" fontId="49" fillId="0" borderId="34" xfId="33" applyFont="1" applyBorder="1" applyAlignment="1">
      <alignment horizontal="left"/>
    </xf>
    <xf numFmtId="0" fontId="49" fillId="0" borderId="0" xfId="33" applyFont="1" applyAlignment="1">
      <alignment horizontal="center" vertical="center"/>
    </xf>
    <xf numFmtId="0" fontId="49" fillId="0" borderId="36" xfId="33" applyFont="1" applyBorder="1" applyAlignment="1">
      <alignment horizontal="center" vertical="center"/>
    </xf>
    <xf numFmtId="0" fontId="39" fillId="0" borderId="37" xfId="216" applyFill="1" applyBorder="1" applyAlignment="1">
      <alignment horizontal="left"/>
    </xf>
    <xf numFmtId="0" fontId="46" fillId="0" borderId="38" xfId="33" applyFont="1" applyBorder="1"/>
    <xf numFmtId="0" fontId="46" fillId="0" borderId="38" xfId="33" applyFont="1" applyBorder="1" applyAlignment="1">
      <alignment horizontal="center"/>
    </xf>
    <xf numFmtId="14" fontId="54" fillId="0" borderId="38" xfId="33" applyNumberFormat="1" applyFont="1" applyBorder="1" applyAlignment="1">
      <alignment wrapText="1"/>
    </xf>
    <xf numFmtId="0" fontId="47" fillId="0" borderId="11" xfId="33" applyFont="1" applyBorder="1" applyAlignment="1">
      <alignment horizontal="center"/>
    </xf>
    <xf numFmtId="0" fontId="47" fillId="0" borderId="0" xfId="33" applyFont="1" applyAlignment="1">
      <alignment horizontal="centerContinuous"/>
    </xf>
    <xf numFmtId="0" fontId="47" fillId="0" borderId="10" xfId="33" applyFont="1" applyBorder="1" applyAlignment="1">
      <alignment horizontal="center"/>
    </xf>
    <xf numFmtId="0" fontId="46" fillId="0" borderId="12" xfId="33" applyFont="1" applyBorder="1"/>
    <xf numFmtId="0" fontId="47" fillId="0" borderId="13" xfId="33" applyFont="1" applyBorder="1" applyAlignment="1">
      <alignment horizontal="left"/>
    </xf>
    <xf numFmtId="0" fontId="47" fillId="0" borderId="13" xfId="33" applyFont="1" applyBorder="1" applyAlignment="1">
      <alignment horizontal="center"/>
    </xf>
    <xf numFmtId="0" fontId="46" fillId="0" borderId="13" xfId="33" applyFont="1" applyBorder="1"/>
    <xf numFmtId="0" fontId="46" fillId="0" borderId="13" xfId="33" applyFont="1" applyBorder="1" applyAlignment="1">
      <alignment horizontal="left"/>
    </xf>
    <xf numFmtId="0" fontId="46" fillId="0" borderId="14" xfId="33" applyFont="1" applyBorder="1"/>
    <xf numFmtId="0" fontId="58" fillId="0" borderId="0" xfId="33" applyFont="1"/>
    <xf numFmtId="0" fontId="46" fillId="0" borderId="0" xfId="33" applyFont="1" applyAlignment="1">
      <alignment horizontal="center"/>
    </xf>
    <xf numFmtId="0" fontId="55" fillId="35" borderId="49" xfId="33" applyFont="1" applyFill="1" applyBorder="1" applyAlignment="1">
      <alignment horizontal="centerContinuous" vertical="center" wrapText="1"/>
    </xf>
    <xf numFmtId="0" fontId="55" fillId="35" borderId="51" xfId="33" applyFont="1" applyFill="1" applyBorder="1" applyAlignment="1">
      <alignment horizontal="centerContinuous" vertical="center"/>
    </xf>
    <xf numFmtId="0" fontId="55" fillId="35" borderId="59" xfId="33" applyFont="1" applyFill="1" applyBorder="1" applyAlignment="1">
      <alignment horizontal="center" vertical="center"/>
    </xf>
    <xf numFmtId="0" fontId="55" fillId="35" borderId="49" xfId="33" applyFont="1" applyFill="1" applyBorder="1" applyAlignment="1">
      <alignment horizontal="center" vertical="center" wrapText="1"/>
    </xf>
    <xf numFmtId="4" fontId="45" fillId="0" borderId="44" xfId="33" applyNumberFormat="1" applyFont="1" applyBorder="1" applyAlignment="1">
      <alignment vertical="center" wrapText="1"/>
    </xf>
    <xf numFmtId="9" fontId="45" fillId="0" borderId="19" xfId="217" applyFont="1" applyBorder="1" applyAlignment="1">
      <alignment vertical="center" wrapText="1"/>
    </xf>
    <xf numFmtId="0" fontId="57" fillId="0" borderId="0" xfId="33" applyFont="1"/>
    <xf numFmtId="0" fontId="57" fillId="0" borderId="10" xfId="33" applyFont="1" applyBorder="1"/>
    <xf numFmtId="0" fontId="44" fillId="37" borderId="19" xfId="0" applyFont="1" applyFill="1" applyBorder="1" applyAlignment="1">
      <alignment horizontal="center" vertical="center" wrapText="1"/>
    </xf>
    <xf numFmtId="3" fontId="44" fillId="37" borderId="19" xfId="0" applyNumberFormat="1" applyFont="1" applyFill="1" applyBorder="1" applyAlignment="1">
      <alignment horizontal="center" vertical="center" wrapText="1"/>
    </xf>
    <xf numFmtId="0" fontId="44" fillId="37" borderId="19" xfId="215" applyNumberFormat="1" applyFont="1" applyFill="1" applyBorder="1" applyAlignment="1">
      <alignment vertical="center" wrapText="1"/>
    </xf>
    <xf numFmtId="4" fontId="45" fillId="37" borderId="19" xfId="33" applyNumberFormat="1" applyFont="1" applyFill="1" applyBorder="1" applyAlignment="1">
      <alignment vertical="center" wrapText="1"/>
    </xf>
    <xf numFmtId="4" fontId="45" fillId="37" borderId="20" xfId="33" applyNumberFormat="1" applyFont="1" applyFill="1" applyBorder="1" applyAlignment="1">
      <alignment vertical="center" wrapText="1"/>
    </xf>
    <xf numFmtId="0" fontId="62" fillId="37" borderId="18" xfId="0" applyFont="1" applyFill="1" applyBorder="1" applyAlignment="1">
      <alignment horizontal="center" vertical="center"/>
    </xf>
    <xf numFmtId="0" fontId="62" fillId="36" borderId="18" xfId="0" applyFont="1" applyFill="1" applyBorder="1" applyAlignment="1">
      <alignment horizontal="center" vertical="center"/>
    </xf>
    <xf numFmtId="0" fontId="63" fillId="36" borderId="19" xfId="0" applyFont="1" applyFill="1" applyBorder="1" applyAlignment="1">
      <alignment horizontal="center" vertical="center" wrapText="1"/>
    </xf>
    <xf numFmtId="0" fontId="63" fillId="36" borderId="19" xfId="215" applyNumberFormat="1" applyFont="1" applyFill="1" applyBorder="1" applyAlignment="1">
      <alignment horizontal="center" vertical="center" wrapText="1"/>
    </xf>
    <xf numFmtId="4" fontId="45" fillId="36" borderId="19" xfId="33" applyNumberFormat="1" applyFont="1" applyFill="1" applyBorder="1" applyAlignment="1">
      <alignment vertical="center" wrapText="1"/>
    </xf>
    <xf numFmtId="4" fontId="45" fillId="36" borderId="20" xfId="33" applyNumberFormat="1" applyFont="1" applyFill="1" applyBorder="1" applyAlignment="1">
      <alignment vertical="center" wrapText="1"/>
    </xf>
    <xf numFmtId="4" fontId="53" fillId="36" borderId="19" xfId="33" applyNumberFormat="1" applyFont="1" applyFill="1" applyBorder="1" applyAlignment="1">
      <alignment vertical="center" wrapText="1"/>
    </xf>
    <xf numFmtId="4" fontId="53" fillId="36" borderId="20" xfId="33" applyNumberFormat="1" applyFont="1" applyFill="1" applyBorder="1" applyAlignment="1">
      <alignment vertical="center" wrapText="1"/>
    </xf>
    <xf numFmtId="4" fontId="66" fillId="0" borderId="44" xfId="33" applyNumberFormat="1" applyFont="1" applyBorder="1" applyAlignment="1">
      <alignment vertical="center" wrapText="1"/>
    </xf>
    <xf numFmtId="4" fontId="57" fillId="0" borderId="47" xfId="33" applyNumberFormat="1" applyFont="1" applyBorder="1" applyAlignment="1">
      <alignment vertical="center" wrapText="1"/>
    </xf>
    <xf numFmtId="4" fontId="66" fillId="0" borderId="28" xfId="33" applyNumberFormat="1" applyFont="1" applyBorder="1" applyAlignment="1">
      <alignment vertical="center" wrapText="1"/>
    </xf>
    <xf numFmtId="0" fontId="63" fillId="0" borderId="19" xfId="215" applyNumberFormat="1" applyFont="1" applyFill="1" applyBorder="1" applyAlignment="1">
      <alignment horizontal="center" vertical="center" wrapText="1"/>
    </xf>
    <xf numFmtId="4" fontId="53" fillId="0" borderId="19" xfId="33" applyNumberFormat="1" applyFont="1" applyBorder="1" applyAlignment="1">
      <alignment vertical="center" wrapText="1"/>
    </xf>
    <xf numFmtId="4" fontId="53" fillId="0" borderId="20" xfId="33" applyNumberFormat="1" applyFont="1" applyBorder="1" applyAlignment="1">
      <alignment vertical="center" wrapText="1"/>
    </xf>
    <xf numFmtId="0" fontId="64" fillId="0" borderId="19" xfId="215" applyNumberFormat="1" applyFont="1" applyFill="1" applyBorder="1" applyAlignment="1">
      <alignment horizontal="center" vertical="center" wrapText="1"/>
    </xf>
    <xf numFmtId="0" fontId="65" fillId="0" borderId="19" xfId="215" applyNumberFormat="1" applyFont="1" applyFill="1" applyBorder="1" applyAlignment="1">
      <alignment horizontal="center" vertical="center" wrapText="1"/>
    </xf>
    <xf numFmtId="4" fontId="52" fillId="0" borderId="19" xfId="33" applyNumberFormat="1" applyFont="1" applyBorder="1" applyAlignment="1">
      <alignment vertical="center" wrapText="1"/>
    </xf>
    <xf numFmtId="4" fontId="52" fillId="0" borderId="20" xfId="33" applyNumberFormat="1" applyFont="1" applyBorder="1" applyAlignment="1">
      <alignment vertical="center" wrapText="1"/>
    </xf>
    <xf numFmtId="4" fontId="53" fillId="37" borderId="19" xfId="33" applyNumberFormat="1" applyFont="1" applyFill="1" applyBorder="1" applyAlignment="1">
      <alignment vertical="center" wrapText="1"/>
    </xf>
    <xf numFmtId="4" fontId="53" fillId="37" borderId="20" xfId="33" applyNumberFormat="1" applyFont="1" applyFill="1" applyBorder="1" applyAlignment="1">
      <alignment vertical="center" wrapText="1"/>
    </xf>
    <xf numFmtId="0" fontId="53" fillId="37" borderId="18" xfId="0" applyFont="1" applyFill="1" applyBorder="1" applyAlignment="1">
      <alignment horizontal="center" vertical="center"/>
    </xf>
    <xf numFmtId="0" fontId="53" fillId="37" borderId="19" xfId="215" applyNumberFormat="1" applyFont="1" applyFill="1" applyBorder="1" applyAlignment="1">
      <alignment horizontal="center" vertical="center" wrapText="1"/>
    </xf>
    <xf numFmtId="0" fontId="45" fillId="37" borderId="19" xfId="215" applyNumberFormat="1" applyFont="1" applyFill="1" applyBorder="1" applyAlignment="1">
      <alignment horizontal="center" vertical="center" wrapText="1"/>
    </xf>
    <xf numFmtId="0" fontId="50" fillId="37" borderId="19" xfId="215" applyNumberFormat="1" applyFont="1" applyFill="1" applyBorder="1" applyAlignment="1">
      <alignment horizontal="center" vertical="center" wrapText="1"/>
    </xf>
    <xf numFmtId="4" fontId="50" fillId="37" borderId="19" xfId="33" applyNumberFormat="1" applyFont="1" applyFill="1" applyBorder="1" applyAlignment="1">
      <alignment vertical="center" wrapText="1"/>
    </xf>
    <xf numFmtId="4" fontId="50" fillId="37" borderId="20" xfId="33" applyNumberFormat="1" applyFont="1" applyFill="1" applyBorder="1" applyAlignment="1">
      <alignment vertical="center" wrapText="1"/>
    </xf>
    <xf numFmtId="0" fontId="40" fillId="0" borderId="61" xfId="0" applyFont="1" applyBorder="1" applyAlignment="1">
      <alignment horizontal="center" vertical="center" wrapText="1"/>
    </xf>
    <xf numFmtId="0" fontId="62" fillId="36" borderId="61" xfId="0" applyFont="1" applyFill="1" applyBorder="1" applyAlignment="1">
      <alignment horizontal="center" vertical="center" wrapText="1"/>
    </xf>
    <xf numFmtId="0" fontId="45" fillId="0" borderId="66" xfId="0" applyFont="1" applyBorder="1" applyAlignment="1">
      <alignment horizontal="center" vertical="center" wrapText="1"/>
    </xf>
    <xf numFmtId="0" fontId="62" fillId="36" borderId="61" xfId="0" applyFont="1" applyFill="1" applyBorder="1" applyAlignment="1">
      <alignment horizontal="left" vertical="center" wrapText="1"/>
    </xf>
    <xf numFmtId="0" fontId="45" fillId="0" borderId="61" xfId="0" applyFont="1" applyBorder="1" applyAlignment="1">
      <alignment horizontal="center" vertical="center" wrapText="1"/>
    </xf>
    <xf numFmtId="0" fontId="40" fillId="36" borderId="18" xfId="0" applyFont="1" applyFill="1" applyBorder="1" applyAlignment="1">
      <alignment horizontal="center" vertical="center"/>
    </xf>
    <xf numFmtId="4" fontId="57" fillId="36" borderId="19" xfId="33" applyNumberFormat="1" applyFont="1" applyFill="1" applyBorder="1" applyAlignment="1">
      <alignment vertical="center" wrapText="1"/>
    </xf>
    <xf numFmtId="4" fontId="57" fillId="36" borderId="20" xfId="33" applyNumberFormat="1" applyFont="1" applyFill="1" applyBorder="1" applyAlignment="1">
      <alignment vertical="center" wrapText="1"/>
    </xf>
    <xf numFmtId="164" fontId="44" fillId="0" borderId="66" xfId="215" applyFont="1" applyBorder="1" applyAlignment="1">
      <alignment horizontal="right" vertical="center" wrapText="1"/>
    </xf>
    <xf numFmtId="164" fontId="62" fillId="36" borderId="66" xfId="215" applyFont="1" applyFill="1" applyBorder="1" applyAlignment="1">
      <alignment horizontal="right" vertical="center" wrapText="1"/>
    </xf>
    <xf numFmtId="164" fontId="45" fillId="0" borderId="66" xfId="215" applyFont="1" applyBorder="1" applyAlignment="1">
      <alignment horizontal="right" vertical="center" wrapText="1"/>
    </xf>
    <xf numFmtId="0" fontId="56" fillId="37" borderId="63" xfId="33" applyFont="1" applyFill="1" applyBorder="1" applyAlignment="1">
      <alignment horizontal="center" vertical="center"/>
    </xf>
    <xf numFmtId="164" fontId="56" fillId="37" borderId="63" xfId="215" applyFont="1" applyFill="1" applyBorder="1" applyAlignment="1">
      <alignment horizontal="right" vertical="center"/>
    </xf>
    <xf numFmtId="164" fontId="45" fillId="0" borderId="60" xfId="215" applyFont="1" applyBorder="1" applyAlignment="1">
      <alignment horizontal="right" vertical="center" wrapText="1"/>
    </xf>
    <xf numFmtId="164" fontId="45" fillId="36" borderId="60" xfId="215" applyFont="1" applyFill="1" applyBorder="1" applyAlignment="1">
      <alignment horizontal="right" vertical="center" wrapText="1"/>
    </xf>
    <xf numFmtId="164" fontId="62" fillId="36" borderId="61" xfId="215" applyFont="1" applyFill="1" applyBorder="1" applyAlignment="1">
      <alignment horizontal="right" vertical="center" wrapText="1"/>
    </xf>
    <xf numFmtId="0" fontId="57" fillId="0" borderId="18" xfId="33" applyFont="1" applyBorder="1" applyAlignment="1">
      <alignment horizontal="left" vertical="center"/>
    </xf>
    <xf numFmtId="0" fontId="57" fillId="0" borderId="19" xfId="33" applyFont="1" applyBorder="1" applyAlignment="1">
      <alignment horizontal="left" vertical="center"/>
    </xf>
    <xf numFmtId="0" fontId="57" fillId="0" borderId="52" xfId="33" applyFont="1" applyBorder="1" applyAlignment="1">
      <alignment horizontal="center" vertical="center"/>
    </xf>
    <xf numFmtId="0" fontId="57" fillId="0" borderId="41" xfId="33" applyFont="1" applyBorder="1" applyAlignment="1">
      <alignment horizontal="center" vertical="center"/>
    </xf>
    <xf numFmtId="0" fontId="57" fillId="0" borderId="54" xfId="33" applyFont="1" applyBorder="1" applyAlignment="1">
      <alignment horizontal="center" vertical="center"/>
    </xf>
    <xf numFmtId="0" fontId="57" fillId="0" borderId="53" xfId="33" applyFont="1" applyBorder="1" applyAlignment="1">
      <alignment horizontal="center" vertical="center"/>
    </xf>
    <xf numFmtId="0" fontId="57" fillId="33" borderId="21" xfId="33" applyFont="1" applyFill="1" applyBorder="1" applyAlignment="1">
      <alignment horizontal="left" vertical="center"/>
    </xf>
    <xf numFmtId="0" fontId="57" fillId="33" borderId="22" xfId="33" applyFont="1" applyFill="1" applyBorder="1" applyAlignment="1">
      <alignment horizontal="left" vertical="center"/>
    </xf>
    <xf numFmtId="0" fontId="57" fillId="0" borderId="55" xfId="33" applyFont="1" applyBorder="1" applyAlignment="1">
      <alignment horizontal="center" vertical="center"/>
    </xf>
    <xf numFmtId="0" fontId="57" fillId="0" borderId="57" xfId="33" applyFont="1" applyBorder="1" applyAlignment="1">
      <alignment horizontal="center" vertical="center"/>
    </xf>
    <xf numFmtId="0" fontId="57" fillId="0" borderId="58" xfId="33" applyFont="1" applyBorder="1" applyAlignment="1">
      <alignment horizontal="center" vertical="center"/>
    </xf>
    <xf numFmtId="0" fontId="57" fillId="0" borderId="56" xfId="33" applyFont="1" applyBorder="1" applyAlignment="1">
      <alignment horizontal="center" vertical="center"/>
    </xf>
    <xf numFmtId="0" fontId="57" fillId="0" borderId="18" xfId="33" applyFont="1" applyBorder="1" applyAlignment="1">
      <alignment horizontal="left" vertical="center" wrapText="1"/>
    </xf>
    <xf numFmtId="9" fontId="57" fillId="0" borderId="52" xfId="33" applyNumberFormat="1" applyFont="1" applyBorder="1" applyAlignment="1">
      <alignment horizontal="center" vertical="center"/>
    </xf>
    <xf numFmtId="0" fontId="56" fillId="35" borderId="15" xfId="33" applyFont="1" applyFill="1" applyBorder="1" applyAlignment="1">
      <alignment horizontal="center" vertical="center"/>
    </xf>
    <xf numFmtId="0" fontId="56" fillId="35" borderId="16" xfId="33" applyFont="1" applyFill="1" applyBorder="1" applyAlignment="1">
      <alignment horizontal="center" vertical="center"/>
    </xf>
    <xf numFmtId="0" fontId="56" fillId="35" borderId="48" xfId="33" applyFont="1" applyFill="1" applyBorder="1" applyAlignment="1">
      <alignment horizontal="center" vertical="center"/>
    </xf>
    <xf numFmtId="0" fontId="56" fillId="35" borderId="49" xfId="33" applyFont="1" applyFill="1" applyBorder="1" applyAlignment="1">
      <alignment horizontal="center" vertical="center"/>
    </xf>
    <xf numFmtId="0" fontId="56" fillId="35" borderId="50" xfId="33" applyFont="1" applyFill="1" applyBorder="1" applyAlignment="1">
      <alignment horizontal="center" vertical="center"/>
    </xf>
    <xf numFmtId="0" fontId="56" fillId="35" borderId="51" xfId="33" applyFont="1" applyFill="1" applyBorder="1" applyAlignment="1">
      <alignment horizontal="center" vertical="center"/>
    </xf>
    <xf numFmtId="0" fontId="40" fillId="0" borderId="18" xfId="0" applyFont="1" applyBorder="1" applyAlignment="1">
      <alignment horizontal="right" vertical="center"/>
    </xf>
    <xf numFmtId="0" fontId="40" fillId="0" borderId="19" xfId="0" applyFont="1" applyBorder="1" applyAlignment="1">
      <alignment horizontal="right" vertical="center"/>
    </xf>
    <xf numFmtId="49" fontId="56" fillId="34" borderId="21" xfId="0" applyNumberFormat="1" applyFont="1" applyFill="1" applyBorder="1" applyAlignment="1">
      <alignment horizontal="left" vertical="center" wrapText="1"/>
    </xf>
    <xf numFmtId="49" fontId="56" fillId="34" borderId="22" xfId="0" applyNumberFormat="1" applyFont="1" applyFill="1" applyBorder="1" applyAlignment="1">
      <alignment horizontal="left" vertical="center" wrapText="1"/>
    </xf>
    <xf numFmtId="0" fontId="61" fillId="0" borderId="0" xfId="33" applyFont="1" applyAlignment="1">
      <alignment vertical="center"/>
    </xf>
    <xf numFmtId="0" fontId="45" fillId="0" borderId="60" xfId="0" applyFont="1" applyBorder="1" applyAlignment="1">
      <alignment horizontal="left" vertical="center" wrapText="1"/>
    </xf>
    <xf numFmtId="0" fontId="45" fillId="0" borderId="61" xfId="0" applyFont="1" applyBorder="1" applyAlignment="1">
      <alignment horizontal="left" vertical="center" wrapText="1"/>
    </xf>
    <xf numFmtId="0" fontId="45" fillId="0" borderId="62" xfId="0" applyFont="1" applyBorder="1" applyAlignment="1">
      <alignment horizontal="left" vertical="center" wrapText="1"/>
    </xf>
    <xf numFmtId="0" fontId="62" fillId="36" borderId="60" xfId="0" applyFont="1" applyFill="1" applyBorder="1" applyAlignment="1">
      <alignment horizontal="left" vertical="center" wrapText="1"/>
    </xf>
    <xf numFmtId="0" fontId="62" fillId="36" borderId="61" xfId="0" applyFont="1" applyFill="1" applyBorder="1" applyAlignment="1">
      <alignment horizontal="left" vertical="center" wrapText="1"/>
    </xf>
    <xf numFmtId="0" fontId="62" fillId="36" borderId="62" xfId="0" applyFont="1" applyFill="1" applyBorder="1" applyAlignment="1">
      <alignment horizontal="left" vertical="center" wrapText="1"/>
    </xf>
    <xf numFmtId="49" fontId="56" fillId="34" borderId="42" xfId="0" applyNumberFormat="1" applyFont="1" applyFill="1" applyBorder="1" applyAlignment="1">
      <alignment horizontal="left" vertical="center" wrapText="1"/>
    </xf>
    <xf numFmtId="49" fontId="56" fillId="34" borderId="43" xfId="0" applyNumberFormat="1" applyFont="1" applyFill="1" applyBorder="1" applyAlignment="1">
      <alignment horizontal="left" vertical="center" wrapText="1"/>
    </xf>
    <xf numFmtId="0" fontId="40" fillId="0" borderId="60" xfId="0" applyFont="1" applyBorder="1" applyAlignment="1">
      <alignment horizontal="left" vertical="center" wrapText="1"/>
    </xf>
    <xf numFmtId="0" fontId="40" fillId="0" borderId="61" xfId="0" applyFont="1" applyBorder="1" applyAlignment="1">
      <alignment horizontal="left" vertical="center" wrapText="1"/>
    </xf>
    <xf numFmtId="0" fontId="40" fillId="0" borderId="62" xfId="0" applyFont="1" applyBorder="1" applyAlignment="1">
      <alignment horizontal="left" vertical="center" wrapText="1"/>
    </xf>
    <xf numFmtId="0" fontId="53" fillId="37" borderId="64" xfId="33" applyFont="1" applyFill="1" applyBorder="1" applyAlignment="1">
      <alignment horizontal="left" vertical="center"/>
    </xf>
    <xf numFmtId="0" fontId="53" fillId="37" borderId="61" xfId="33" applyFont="1" applyFill="1" applyBorder="1" applyAlignment="1">
      <alignment horizontal="left" vertical="center"/>
    </xf>
    <xf numFmtId="0" fontId="53" fillId="37" borderId="65" xfId="33" applyFont="1" applyFill="1" applyBorder="1" applyAlignment="1">
      <alignment horizontal="left" vertical="center"/>
    </xf>
    <xf numFmtId="0" fontId="53" fillId="0" borderId="35" xfId="33" applyFont="1" applyBorder="1" applyAlignment="1">
      <alignment horizontal="left" vertical="center" wrapText="1"/>
    </xf>
    <xf numFmtId="0" fontId="53" fillId="0" borderId="0" xfId="33" applyFont="1" applyAlignment="1">
      <alignment horizontal="left" vertical="center" wrapText="1"/>
    </xf>
    <xf numFmtId="0" fontId="48" fillId="0" borderId="41" xfId="33" applyFont="1" applyBorder="1" applyAlignment="1">
      <alignment horizontal="left" vertical="center" wrapText="1"/>
    </xf>
    <xf numFmtId="0" fontId="55" fillId="35" borderId="49" xfId="33" applyFont="1" applyFill="1" applyBorder="1" applyAlignment="1">
      <alignment horizontal="center" vertical="center"/>
    </xf>
    <xf numFmtId="0" fontId="41" fillId="34" borderId="18" xfId="33" applyFont="1" applyFill="1" applyBorder="1" applyAlignment="1">
      <alignment horizontal="center" vertical="center"/>
    </xf>
    <xf numFmtId="0" fontId="41" fillId="34" borderId="19" xfId="33" applyFont="1" applyFill="1" applyBorder="1" applyAlignment="1">
      <alignment horizontal="center" vertical="center"/>
    </xf>
    <xf numFmtId="0" fontId="41" fillId="34" borderId="20" xfId="33" applyFont="1" applyFill="1" applyBorder="1" applyAlignment="1">
      <alignment horizontal="center" vertical="center"/>
    </xf>
    <xf numFmtId="49" fontId="62" fillId="37" borderId="67" xfId="0" applyNumberFormat="1" applyFont="1" applyFill="1" applyBorder="1" applyAlignment="1">
      <alignment horizontal="left" vertical="center" wrapText="1"/>
    </xf>
    <xf numFmtId="49" fontId="62" fillId="37" borderId="68" xfId="0" applyNumberFormat="1" applyFont="1" applyFill="1" applyBorder="1" applyAlignment="1">
      <alignment horizontal="left" vertical="center" wrapText="1"/>
    </xf>
    <xf numFmtId="49" fontId="62" fillId="37" borderId="69" xfId="0" applyNumberFormat="1" applyFont="1" applyFill="1" applyBorder="1" applyAlignment="1">
      <alignment horizontal="left" vertical="center" wrapText="1"/>
    </xf>
    <xf numFmtId="0" fontId="59" fillId="0" borderId="32" xfId="33" applyFont="1" applyBorder="1" applyAlignment="1">
      <alignment horizontal="left"/>
    </xf>
    <xf numFmtId="0" fontId="59" fillId="0" borderId="33" xfId="33" applyFont="1" applyBorder="1" applyAlignment="1">
      <alignment horizontal="left"/>
    </xf>
    <xf numFmtId="0" fontId="48" fillId="0" borderId="40" xfId="33" applyFont="1" applyBorder="1" applyAlignment="1">
      <alignment horizontal="left" vertical="center" wrapText="1"/>
    </xf>
    <xf numFmtId="0" fontId="51" fillId="0" borderId="15" xfId="33" applyFont="1" applyBorder="1" applyAlignment="1">
      <alignment horizontal="center"/>
    </xf>
    <xf numFmtId="0" fontId="51" fillId="0" borderId="16" xfId="33" applyFont="1" applyBorder="1" applyAlignment="1">
      <alignment horizontal="center"/>
    </xf>
    <xf numFmtId="0" fontId="51" fillId="0" borderId="18" xfId="33" applyFont="1" applyBorder="1" applyAlignment="1">
      <alignment horizontal="center"/>
    </xf>
    <xf numFmtId="0" fontId="51" fillId="0" borderId="19" xfId="33" applyFont="1" applyBorder="1" applyAlignment="1">
      <alignment horizontal="center"/>
    </xf>
    <xf numFmtId="0" fontId="51" fillId="0" borderId="30" xfId="33" applyFont="1" applyBorder="1" applyAlignment="1">
      <alignment horizontal="center"/>
    </xf>
    <xf numFmtId="0" fontId="51" fillId="0" borderId="23" xfId="33" applyFont="1" applyBorder="1" applyAlignment="1">
      <alignment horizontal="center"/>
    </xf>
    <xf numFmtId="0" fontId="60" fillId="0" borderId="16" xfId="33" applyFont="1" applyBorder="1" applyAlignment="1">
      <alignment horizontal="center" vertical="center" wrapText="1"/>
    </xf>
    <xf numFmtId="0" fontId="60" fillId="0" borderId="19" xfId="33" applyFont="1" applyBorder="1" applyAlignment="1">
      <alignment horizontal="center" vertical="center" wrapText="1"/>
    </xf>
    <xf numFmtId="0" fontId="60" fillId="0" borderId="22" xfId="33" applyFont="1" applyBorder="1" applyAlignment="1">
      <alignment horizontal="center" vertical="center" wrapText="1"/>
    </xf>
    <xf numFmtId="0" fontId="52" fillId="0" borderId="16" xfId="33" applyFont="1" applyBorder="1" applyAlignment="1">
      <alignment horizontal="center" vertical="center"/>
    </xf>
    <xf numFmtId="0" fontId="52" fillId="0" borderId="17" xfId="33" applyFont="1" applyBorder="1" applyAlignment="1">
      <alignment horizontal="center" vertical="center"/>
    </xf>
    <xf numFmtId="0" fontId="52" fillId="0" borderId="19" xfId="33" applyFont="1" applyBorder="1" applyAlignment="1">
      <alignment horizontal="center" vertical="center"/>
    </xf>
    <xf numFmtId="0" fontId="52" fillId="0" borderId="20" xfId="33" applyFont="1" applyBorder="1" applyAlignment="1">
      <alignment horizontal="center" vertical="center"/>
    </xf>
    <xf numFmtId="0" fontId="53" fillId="0" borderId="19" xfId="33" applyFont="1" applyBorder="1" applyAlignment="1">
      <alignment horizontal="center" vertical="center" wrapText="1"/>
    </xf>
    <xf numFmtId="0" fontId="53" fillId="0" borderId="20" xfId="33" applyFont="1" applyBorder="1" applyAlignment="1">
      <alignment horizontal="center" vertical="center" wrapText="1"/>
    </xf>
    <xf numFmtId="0" fontId="52" fillId="0" borderId="23" xfId="33" applyFont="1" applyBorder="1" applyAlignment="1">
      <alignment horizontal="left" vertical="center" wrapText="1"/>
    </xf>
    <xf numFmtId="0" fontId="52" fillId="0" borderId="24" xfId="33" applyFont="1" applyBorder="1" applyAlignment="1">
      <alignment horizontal="left" vertical="center" wrapText="1"/>
    </xf>
    <xf numFmtId="0" fontId="52" fillId="0" borderId="25" xfId="33" applyFont="1" applyBorder="1" applyAlignment="1">
      <alignment horizontal="left" vertical="center" wrapText="1"/>
    </xf>
    <xf numFmtId="14" fontId="45" fillId="0" borderId="26" xfId="33" applyNumberFormat="1" applyFont="1" applyBorder="1" applyAlignment="1">
      <alignment horizontal="left" vertical="center"/>
    </xf>
    <xf numFmtId="14" fontId="45" fillId="0" borderId="27" xfId="33" applyNumberFormat="1" applyFont="1" applyBorder="1" applyAlignment="1">
      <alignment horizontal="left" vertical="center"/>
    </xf>
    <xf numFmtId="14" fontId="45" fillId="0" borderId="28" xfId="33" applyNumberFormat="1" applyFont="1" applyBorder="1" applyAlignment="1">
      <alignment horizontal="left" vertical="center"/>
    </xf>
    <xf numFmtId="0" fontId="46" fillId="0" borderId="29" xfId="33" applyFont="1" applyBorder="1" applyAlignment="1">
      <alignment horizontal="left" vertical="center"/>
    </xf>
    <xf numFmtId="0" fontId="46" fillId="0" borderId="24" xfId="33" applyFont="1" applyBorder="1" applyAlignment="1">
      <alignment horizontal="left" vertical="center"/>
    </xf>
    <xf numFmtId="0" fontId="46" fillId="0" borderId="31" xfId="33" applyFont="1" applyBorder="1" applyAlignment="1">
      <alignment horizontal="left" vertical="center"/>
    </xf>
    <xf numFmtId="0" fontId="46" fillId="0" borderId="25" xfId="33" applyFont="1" applyBorder="1" applyAlignment="1">
      <alignment horizontal="left" vertical="center"/>
    </xf>
    <xf numFmtId="49" fontId="40" fillId="0" borderId="46" xfId="0" applyNumberFormat="1" applyFont="1" applyBorder="1" applyAlignment="1">
      <alignment horizontal="left" vertical="center" wrapText="1"/>
    </xf>
    <xf numFmtId="49" fontId="40" fillId="0" borderId="19" xfId="0" applyNumberFormat="1" applyFont="1" applyBorder="1" applyAlignment="1">
      <alignment horizontal="left" vertical="center" wrapText="1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44820</xdr:colOff>
      <xdr:row>0</xdr:row>
      <xdr:rowOff>57934</xdr:rowOff>
    </xdr:from>
    <xdr:to>
      <xdr:col>2</xdr:col>
      <xdr:colOff>934122</xdr:colOff>
      <xdr:row>3</xdr:row>
      <xdr:rowOff>94913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1E4424B-ACCD-4099-A9B6-1173EBB5C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0" y="57934"/>
          <a:ext cx="2386632" cy="119902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44820</xdr:colOff>
      <xdr:row>0</xdr:row>
      <xdr:rowOff>57934</xdr:rowOff>
    </xdr:from>
    <xdr:to>
      <xdr:col>2</xdr:col>
      <xdr:colOff>930312</xdr:colOff>
      <xdr:row>3</xdr:row>
      <xdr:rowOff>98723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6891C3-475F-4507-90C2-6364A99F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0" y="57934"/>
          <a:ext cx="2342033" cy="12402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SCARGAS\RESPUESTAS%20TDR\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EEE2D-2370-40F5-9971-456E32375387}">
  <sheetPr>
    <pageSetUpPr fitToPage="1"/>
  </sheetPr>
  <dimension ref="A1:L318"/>
  <sheetViews>
    <sheetView showGridLines="0" zoomScale="90" zoomScaleNormal="90" zoomScaleSheetLayoutView="90" workbookViewId="0">
      <selection activeCell="L12" sqref="L12"/>
    </sheetView>
  </sheetViews>
  <sheetFormatPr baseColWidth="10" defaultColWidth="11.5546875" defaultRowHeight="14.4"/>
  <cols>
    <col min="1" max="1" width="11.88671875" style="14" customWidth="1"/>
    <col min="2" max="2" width="10" style="14" customWidth="1"/>
    <col min="3" max="3" width="14.33203125" style="14" customWidth="1"/>
    <col min="4" max="4" width="15.44140625" style="40" hidden="1" customWidth="1"/>
    <col min="5" max="5" width="22.44140625" style="14" customWidth="1"/>
    <col min="6" max="6" width="17.5546875" style="14" customWidth="1"/>
    <col min="7" max="7" width="23.109375" style="14" customWidth="1"/>
    <col min="8" max="8" width="22" style="14" customWidth="1"/>
    <col min="9" max="9" width="11.6640625" style="14" customWidth="1"/>
    <col min="10" max="10" width="13" style="14" customWidth="1"/>
    <col min="11" max="11" width="17.33203125" style="14" customWidth="1"/>
    <col min="12" max="12" width="32.33203125" style="14" customWidth="1"/>
    <col min="13" max="16384" width="11.5546875" style="15"/>
  </cols>
  <sheetData>
    <row r="1" spans="1:12" ht="38.25" customHeight="1">
      <c r="A1" s="148"/>
      <c r="B1" s="149"/>
      <c r="C1" s="149"/>
      <c r="D1" s="149"/>
      <c r="E1" s="154" t="s">
        <v>34</v>
      </c>
      <c r="F1" s="154"/>
      <c r="G1" s="154"/>
      <c r="H1" s="154"/>
      <c r="I1" s="154"/>
      <c r="J1" s="154"/>
      <c r="K1" s="157"/>
      <c r="L1" s="158"/>
    </row>
    <row r="2" spans="1:12" ht="38.25" customHeight="1">
      <c r="A2" s="150"/>
      <c r="B2" s="151"/>
      <c r="C2" s="151"/>
      <c r="D2" s="151"/>
      <c r="E2" s="155"/>
      <c r="F2" s="155"/>
      <c r="G2" s="155"/>
      <c r="H2" s="155"/>
      <c r="I2" s="155"/>
      <c r="J2" s="155"/>
      <c r="K2" s="159"/>
      <c r="L2" s="160"/>
    </row>
    <row r="3" spans="1:12" ht="15.6">
      <c r="A3" s="150"/>
      <c r="B3" s="151"/>
      <c r="C3" s="151"/>
      <c r="D3" s="151"/>
      <c r="E3" s="155"/>
      <c r="F3" s="155"/>
      <c r="G3" s="155"/>
      <c r="H3" s="155"/>
      <c r="I3" s="155"/>
      <c r="J3" s="155"/>
      <c r="K3" s="161" t="s">
        <v>17</v>
      </c>
      <c r="L3" s="162"/>
    </row>
    <row r="4" spans="1:12" ht="14.4" customHeight="1">
      <c r="A4" s="152"/>
      <c r="B4" s="153"/>
      <c r="C4" s="153"/>
      <c r="D4" s="153"/>
      <c r="E4" s="155"/>
      <c r="F4" s="155"/>
      <c r="G4" s="155"/>
      <c r="H4" s="155"/>
      <c r="I4" s="155"/>
      <c r="J4" s="155"/>
      <c r="K4" s="163" t="s">
        <v>16</v>
      </c>
      <c r="L4" s="166"/>
    </row>
    <row r="5" spans="1:12" ht="14.4" customHeight="1">
      <c r="A5" s="169" t="s">
        <v>19</v>
      </c>
      <c r="B5" s="170"/>
      <c r="C5" s="170"/>
      <c r="D5" s="170"/>
      <c r="E5" s="155"/>
      <c r="F5" s="155"/>
      <c r="G5" s="155"/>
      <c r="H5" s="155"/>
      <c r="I5" s="155"/>
      <c r="J5" s="155"/>
      <c r="K5" s="164"/>
      <c r="L5" s="167"/>
    </row>
    <row r="6" spans="1:12" ht="15" thickBot="1">
      <c r="A6" s="171" t="s">
        <v>20</v>
      </c>
      <c r="B6" s="172"/>
      <c r="C6" s="172"/>
      <c r="D6" s="172"/>
      <c r="E6" s="156"/>
      <c r="F6" s="156"/>
      <c r="G6" s="156"/>
      <c r="H6" s="156"/>
      <c r="I6" s="156"/>
      <c r="J6" s="156"/>
      <c r="K6" s="165"/>
      <c r="L6" s="168"/>
    </row>
    <row r="7" spans="1:12" ht="15.6">
      <c r="A7" s="145" t="s">
        <v>15</v>
      </c>
      <c r="B7" s="146"/>
      <c r="C7" s="146"/>
      <c r="D7" s="20"/>
      <c r="E7" s="21"/>
      <c r="F7" s="21"/>
      <c r="G7" s="21"/>
      <c r="H7" s="21"/>
      <c r="I7" s="21"/>
      <c r="J7" s="21"/>
      <c r="K7" s="22"/>
      <c r="L7" s="23"/>
    </row>
    <row r="8" spans="1:12" ht="15.6">
      <c r="A8" s="135" t="s">
        <v>0</v>
      </c>
      <c r="B8" s="136"/>
      <c r="C8" s="136"/>
      <c r="D8" s="147"/>
      <c r="E8" s="147"/>
      <c r="F8" s="147"/>
      <c r="G8" s="147"/>
      <c r="H8" s="147"/>
      <c r="I8" s="147"/>
      <c r="J8" s="147"/>
      <c r="K8" s="24"/>
      <c r="L8" s="25"/>
    </row>
    <row r="9" spans="1:12" ht="15.6">
      <c r="A9" s="135" t="s">
        <v>1</v>
      </c>
      <c r="B9" s="136"/>
      <c r="C9" s="136"/>
      <c r="D9" s="137"/>
      <c r="E9" s="137"/>
      <c r="F9" s="137"/>
      <c r="G9" s="137"/>
      <c r="H9" s="137"/>
      <c r="I9" s="137"/>
      <c r="J9" s="137"/>
      <c r="K9" s="24"/>
      <c r="L9" s="25"/>
    </row>
    <row r="10" spans="1:12" ht="15.6">
      <c r="A10" s="135" t="s">
        <v>2</v>
      </c>
      <c r="B10" s="136"/>
      <c r="C10" s="136"/>
      <c r="D10" s="137"/>
      <c r="E10" s="137"/>
      <c r="F10" s="137"/>
      <c r="G10" s="137"/>
      <c r="H10" s="137"/>
      <c r="I10" s="137"/>
      <c r="J10" s="137"/>
      <c r="K10" s="24"/>
      <c r="L10" s="25"/>
    </row>
    <row r="11" spans="1:12" ht="15.6">
      <c r="A11" s="135" t="s">
        <v>3</v>
      </c>
      <c r="B11" s="136"/>
      <c r="C11" s="136"/>
      <c r="D11" s="137"/>
      <c r="E11" s="137"/>
      <c r="F11" s="137"/>
      <c r="G11" s="137"/>
      <c r="H11" s="137"/>
      <c r="I11" s="137"/>
      <c r="J11" s="137"/>
      <c r="K11" s="24"/>
      <c r="L11" s="25"/>
    </row>
    <row r="12" spans="1:12" ht="31.5" customHeight="1" thickBot="1">
      <c r="A12" s="26"/>
      <c r="B12" s="27"/>
      <c r="C12" s="27"/>
      <c r="D12" s="28"/>
      <c r="E12" s="27"/>
      <c r="F12" s="27"/>
      <c r="G12" s="27"/>
      <c r="H12" s="27"/>
      <c r="I12" s="27"/>
      <c r="J12" s="29"/>
      <c r="K12" s="29" t="s">
        <v>21</v>
      </c>
      <c r="L12" s="1"/>
    </row>
    <row r="13" spans="1:12" ht="42">
      <c r="A13" s="43" t="s">
        <v>9</v>
      </c>
      <c r="B13" s="44" t="s">
        <v>4</v>
      </c>
      <c r="C13" s="44" t="s">
        <v>5</v>
      </c>
      <c r="D13" s="44"/>
      <c r="E13" s="138" t="s">
        <v>6</v>
      </c>
      <c r="F13" s="138"/>
      <c r="G13" s="138"/>
      <c r="H13" s="138"/>
      <c r="I13" s="138"/>
      <c r="J13" s="138"/>
      <c r="K13" s="41" t="s">
        <v>14</v>
      </c>
      <c r="L13" s="42" t="s">
        <v>13</v>
      </c>
    </row>
    <row r="14" spans="1:12" ht="31.5" customHeight="1">
      <c r="A14" s="139" t="str">
        <f>DETALLADO!A14</f>
        <v>SUMINISTRO DE VEGETACIÓN Y PLANTACIÓN</v>
      </c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1"/>
    </row>
    <row r="15" spans="1:12" ht="30" customHeight="1">
      <c r="A15" s="54">
        <v>1</v>
      </c>
      <c r="B15" s="49"/>
      <c r="C15" s="50"/>
      <c r="D15" s="51"/>
      <c r="E15" s="142" t="s">
        <v>33</v>
      </c>
      <c r="F15" s="143"/>
      <c r="G15" s="143"/>
      <c r="H15" s="143"/>
      <c r="I15" s="143"/>
      <c r="J15" s="144"/>
      <c r="K15" s="52"/>
      <c r="L15" s="53">
        <f t="shared" ref="L15" si="0">+K15*C15</f>
        <v>0</v>
      </c>
    </row>
    <row r="16" spans="1:12" ht="30" customHeight="1">
      <c r="A16" s="55">
        <v>1.1000000000000001</v>
      </c>
      <c r="B16" s="56"/>
      <c r="C16" s="56"/>
      <c r="D16" s="57"/>
      <c r="E16" s="124" t="s">
        <v>35</v>
      </c>
      <c r="F16" s="125"/>
      <c r="G16" s="125"/>
      <c r="H16" s="125"/>
      <c r="I16" s="125"/>
      <c r="J16" s="126"/>
      <c r="K16" s="60"/>
      <c r="L16" s="61"/>
    </row>
    <row r="17" spans="1:12" ht="30" customHeight="1">
      <c r="A17" s="2" t="s">
        <v>96</v>
      </c>
      <c r="B17" s="80" t="s">
        <v>92</v>
      </c>
      <c r="C17" s="88">
        <v>32.53</v>
      </c>
      <c r="D17" s="65"/>
      <c r="E17" s="129" t="s">
        <v>36</v>
      </c>
      <c r="F17" s="130"/>
      <c r="G17" s="130"/>
      <c r="H17" s="130"/>
      <c r="I17" s="130"/>
      <c r="J17" s="131"/>
      <c r="K17" s="66"/>
      <c r="L17" s="67"/>
    </row>
    <row r="18" spans="1:12" ht="30" customHeight="1">
      <c r="A18" s="2" t="s">
        <v>97</v>
      </c>
      <c r="B18" s="80" t="s">
        <v>93</v>
      </c>
      <c r="C18" s="88">
        <v>117.14</v>
      </c>
      <c r="D18" s="65"/>
      <c r="E18" s="129" t="s">
        <v>37</v>
      </c>
      <c r="F18" s="130"/>
      <c r="G18" s="130"/>
      <c r="H18" s="130"/>
      <c r="I18" s="130"/>
      <c r="J18" s="131"/>
      <c r="K18" s="66"/>
      <c r="L18" s="67"/>
    </row>
    <row r="19" spans="1:12" ht="30" customHeight="1">
      <c r="A19" s="2" t="s">
        <v>98</v>
      </c>
      <c r="B19" s="80" t="s">
        <v>93</v>
      </c>
      <c r="C19" s="88">
        <v>90.13</v>
      </c>
      <c r="D19" s="65"/>
      <c r="E19" s="129" t="s">
        <v>38</v>
      </c>
      <c r="F19" s="130"/>
      <c r="G19" s="130"/>
      <c r="H19" s="130"/>
      <c r="I19" s="130"/>
      <c r="J19" s="131"/>
      <c r="K19" s="66"/>
      <c r="L19" s="67"/>
    </row>
    <row r="20" spans="1:12" ht="30" customHeight="1">
      <c r="A20" s="2" t="s">
        <v>99</v>
      </c>
      <c r="B20" s="80" t="s">
        <v>93</v>
      </c>
      <c r="C20" s="88">
        <v>90.13</v>
      </c>
      <c r="D20" s="65"/>
      <c r="E20" s="129" t="s">
        <v>39</v>
      </c>
      <c r="F20" s="130"/>
      <c r="G20" s="130"/>
      <c r="H20" s="130"/>
      <c r="I20" s="130"/>
      <c r="J20" s="131"/>
      <c r="K20" s="66"/>
      <c r="L20" s="67"/>
    </row>
    <row r="21" spans="1:12" ht="30" customHeight="1">
      <c r="A21" s="2" t="s">
        <v>100</v>
      </c>
      <c r="B21" s="80" t="s">
        <v>93</v>
      </c>
      <c r="C21" s="88">
        <v>90.13</v>
      </c>
      <c r="D21" s="65"/>
      <c r="E21" s="129" t="s">
        <v>40</v>
      </c>
      <c r="F21" s="130"/>
      <c r="G21" s="130"/>
      <c r="H21" s="130"/>
      <c r="I21" s="130"/>
      <c r="J21" s="131"/>
      <c r="K21" s="66"/>
      <c r="L21" s="67"/>
    </row>
    <row r="22" spans="1:12" ht="30" customHeight="1">
      <c r="A22" s="2" t="s">
        <v>101</v>
      </c>
      <c r="B22" s="80" t="s">
        <v>92</v>
      </c>
      <c r="C22" s="88">
        <v>3.25</v>
      </c>
      <c r="D22" s="65"/>
      <c r="E22" s="129" t="s">
        <v>41</v>
      </c>
      <c r="F22" s="130"/>
      <c r="G22" s="130"/>
      <c r="H22" s="130"/>
      <c r="I22" s="130"/>
      <c r="J22" s="131"/>
      <c r="K22" s="66"/>
      <c r="L22" s="67"/>
    </row>
    <row r="23" spans="1:12" ht="30" customHeight="1">
      <c r="A23" s="55">
        <v>1.2</v>
      </c>
      <c r="B23" s="81"/>
      <c r="C23" s="89"/>
      <c r="D23" s="57"/>
      <c r="E23" s="124" t="s">
        <v>42</v>
      </c>
      <c r="F23" s="125"/>
      <c r="G23" s="125"/>
      <c r="H23" s="125"/>
      <c r="I23" s="125"/>
      <c r="J23" s="126"/>
      <c r="K23" s="60"/>
      <c r="L23" s="61"/>
    </row>
    <row r="24" spans="1:12" ht="30" customHeight="1">
      <c r="A24" s="2" t="s">
        <v>102</v>
      </c>
      <c r="B24" s="82" t="s">
        <v>94</v>
      </c>
      <c r="C24" s="90">
        <v>1</v>
      </c>
      <c r="D24" s="65"/>
      <c r="E24" s="129" t="s">
        <v>43</v>
      </c>
      <c r="F24" s="130"/>
      <c r="G24" s="130"/>
      <c r="H24" s="130"/>
      <c r="I24" s="130"/>
      <c r="J24" s="131"/>
      <c r="K24" s="66"/>
      <c r="L24" s="67"/>
    </row>
    <row r="25" spans="1:12" ht="30" customHeight="1">
      <c r="A25" s="2" t="s">
        <v>103</v>
      </c>
      <c r="B25" s="82" t="s">
        <v>94</v>
      </c>
      <c r="C25" s="90">
        <v>3</v>
      </c>
      <c r="D25" s="65"/>
      <c r="E25" s="129" t="s">
        <v>44</v>
      </c>
      <c r="F25" s="130"/>
      <c r="G25" s="130"/>
      <c r="H25" s="130"/>
      <c r="I25" s="130"/>
      <c r="J25" s="131"/>
      <c r="K25" s="66"/>
      <c r="L25" s="67"/>
    </row>
    <row r="26" spans="1:12" ht="30" customHeight="1">
      <c r="A26" s="2" t="s">
        <v>104</v>
      </c>
      <c r="B26" s="82" t="s">
        <v>94</v>
      </c>
      <c r="C26" s="90">
        <v>3</v>
      </c>
      <c r="D26" s="65"/>
      <c r="E26" s="129" t="s">
        <v>45</v>
      </c>
      <c r="F26" s="130"/>
      <c r="G26" s="130"/>
      <c r="H26" s="130"/>
      <c r="I26" s="130"/>
      <c r="J26" s="131"/>
      <c r="K26" s="66"/>
      <c r="L26" s="67"/>
    </row>
    <row r="27" spans="1:12" ht="30" customHeight="1">
      <c r="A27" s="2" t="s">
        <v>105</v>
      </c>
      <c r="B27" s="82" t="s">
        <v>94</v>
      </c>
      <c r="C27" s="90">
        <v>120</v>
      </c>
      <c r="D27" s="65"/>
      <c r="E27" s="129" t="s">
        <v>47</v>
      </c>
      <c r="F27" s="130"/>
      <c r="G27" s="130"/>
      <c r="H27" s="130"/>
      <c r="I27" s="130"/>
      <c r="J27" s="131"/>
      <c r="K27" s="66"/>
      <c r="L27" s="67"/>
    </row>
    <row r="28" spans="1:12" ht="30" customHeight="1">
      <c r="A28" s="2" t="s">
        <v>106</v>
      </c>
      <c r="B28" s="82" t="s">
        <v>94</v>
      </c>
      <c r="C28" s="90">
        <v>205</v>
      </c>
      <c r="D28" s="65"/>
      <c r="E28" s="129" t="s">
        <v>48</v>
      </c>
      <c r="F28" s="130"/>
      <c r="G28" s="130"/>
      <c r="H28" s="130"/>
      <c r="I28" s="130"/>
      <c r="J28" s="131"/>
      <c r="K28" s="66"/>
      <c r="L28" s="67"/>
    </row>
    <row r="29" spans="1:12" ht="30" customHeight="1">
      <c r="A29" s="55">
        <v>1.3</v>
      </c>
      <c r="B29" s="81"/>
      <c r="C29" s="89"/>
      <c r="D29" s="65"/>
      <c r="E29" s="124" t="s">
        <v>49</v>
      </c>
      <c r="F29" s="125"/>
      <c r="G29" s="125"/>
      <c r="H29" s="125"/>
      <c r="I29" s="125"/>
      <c r="J29" s="126"/>
      <c r="K29" s="60"/>
      <c r="L29" s="61"/>
    </row>
    <row r="30" spans="1:12" ht="30" customHeight="1">
      <c r="A30" s="2" t="s">
        <v>107</v>
      </c>
      <c r="B30" s="82" t="s">
        <v>94</v>
      </c>
      <c r="C30" s="90">
        <v>1</v>
      </c>
      <c r="D30" s="65"/>
      <c r="E30" s="129" t="s">
        <v>43</v>
      </c>
      <c r="F30" s="130"/>
      <c r="G30" s="130"/>
      <c r="H30" s="130"/>
      <c r="I30" s="130"/>
      <c r="J30" s="131"/>
      <c r="K30" s="66"/>
      <c r="L30" s="67"/>
    </row>
    <row r="31" spans="1:12" ht="30" customHeight="1">
      <c r="A31" s="2" t="s">
        <v>108</v>
      </c>
      <c r="B31" s="82" t="s">
        <v>94</v>
      </c>
      <c r="C31" s="90">
        <v>1</v>
      </c>
      <c r="D31" s="65"/>
      <c r="E31" s="129" t="s">
        <v>44</v>
      </c>
      <c r="F31" s="130"/>
      <c r="G31" s="130"/>
      <c r="H31" s="130"/>
      <c r="I31" s="130"/>
      <c r="J31" s="131"/>
      <c r="K31" s="66"/>
      <c r="L31" s="67"/>
    </row>
    <row r="32" spans="1:12" ht="30" customHeight="1">
      <c r="A32" s="2" t="s">
        <v>109</v>
      </c>
      <c r="B32" s="82" t="s">
        <v>94</v>
      </c>
      <c r="C32" s="90">
        <v>1</v>
      </c>
      <c r="D32" s="65"/>
      <c r="E32" s="129" t="s">
        <v>45</v>
      </c>
      <c r="F32" s="130"/>
      <c r="G32" s="130"/>
      <c r="H32" s="130"/>
      <c r="I32" s="130"/>
      <c r="J32" s="131"/>
      <c r="K32" s="66"/>
      <c r="L32" s="67"/>
    </row>
    <row r="33" spans="1:12" ht="30" customHeight="1">
      <c r="A33" s="2" t="s">
        <v>110</v>
      </c>
      <c r="B33" s="82" t="s">
        <v>94</v>
      </c>
      <c r="C33" s="90">
        <v>6</v>
      </c>
      <c r="D33" s="65"/>
      <c r="E33" s="129" t="s">
        <v>47</v>
      </c>
      <c r="F33" s="130"/>
      <c r="G33" s="130"/>
      <c r="H33" s="130"/>
      <c r="I33" s="130"/>
      <c r="J33" s="131"/>
      <c r="K33" s="66"/>
      <c r="L33" s="67"/>
    </row>
    <row r="34" spans="1:12" ht="30" customHeight="1">
      <c r="A34" s="2" t="s">
        <v>111</v>
      </c>
      <c r="B34" s="82" t="s">
        <v>94</v>
      </c>
      <c r="C34" s="90">
        <v>11</v>
      </c>
      <c r="D34" s="65"/>
      <c r="E34" s="129" t="s">
        <v>48</v>
      </c>
      <c r="F34" s="130"/>
      <c r="G34" s="130"/>
      <c r="H34" s="130"/>
      <c r="I34" s="130"/>
      <c r="J34" s="131"/>
      <c r="K34" s="66"/>
      <c r="L34" s="67"/>
    </row>
    <row r="35" spans="1:12" ht="30" customHeight="1">
      <c r="A35" s="55">
        <v>1.4</v>
      </c>
      <c r="B35" s="81"/>
      <c r="C35" s="89"/>
      <c r="D35" s="65"/>
      <c r="E35" s="124" t="s">
        <v>50</v>
      </c>
      <c r="F35" s="125"/>
      <c r="G35" s="125"/>
      <c r="H35" s="125"/>
      <c r="I35" s="125"/>
      <c r="J35" s="126"/>
      <c r="K35" s="60"/>
      <c r="L35" s="61"/>
    </row>
    <row r="36" spans="1:12" ht="30" customHeight="1">
      <c r="A36" s="2">
        <v>1.4</v>
      </c>
      <c r="B36" s="82" t="s">
        <v>25</v>
      </c>
      <c r="C36" s="90">
        <v>1</v>
      </c>
      <c r="D36" s="65"/>
      <c r="E36" s="129" t="s">
        <v>51</v>
      </c>
      <c r="F36" s="130"/>
      <c r="G36" s="130"/>
      <c r="H36" s="130"/>
      <c r="I36" s="130"/>
      <c r="J36" s="131"/>
      <c r="K36" s="66"/>
      <c r="L36" s="67"/>
    </row>
    <row r="37" spans="1:12" ht="30" customHeight="1">
      <c r="A37" s="55">
        <v>1.5</v>
      </c>
      <c r="B37" s="81"/>
      <c r="C37" s="89"/>
      <c r="D37" s="65"/>
      <c r="E37" s="124" t="s">
        <v>52</v>
      </c>
      <c r="F37" s="125"/>
      <c r="G37" s="125"/>
      <c r="H37" s="125"/>
      <c r="I37" s="125"/>
      <c r="J37" s="126"/>
      <c r="K37" s="60"/>
      <c r="L37" s="61"/>
    </row>
    <row r="38" spans="1:12" ht="30" customHeight="1">
      <c r="A38" s="2" t="s">
        <v>112</v>
      </c>
      <c r="B38" s="82" t="s">
        <v>94</v>
      </c>
      <c r="C38" s="90">
        <v>25</v>
      </c>
      <c r="D38" s="65"/>
      <c r="E38" s="129" t="s">
        <v>53</v>
      </c>
      <c r="F38" s="130"/>
      <c r="G38" s="130"/>
      <c r="H38" s="130"/>
      <c r="I38" s="130"/>
      <c r="J38" s="131"/>
      <c r="K38" s="66"/>
      <c r="L38" s="67"/>
    </row>
    <row r="39" spans="1:12" ht="30" customHeight="1">
      <c r="A39" s="2" t="s">
        <v>113</v>
      </c>
      <c r="B39" s="82" t="s">
        <v>94</v>
      </c>
      <c r="C39" s="90">
        <v>1</v>
      </c>
      <c r="D39" s="65"/>
      <c r="E39" s="129" t="s">
        <v>54</v>
      </c>
      <c r="F39" s="130"/>
      <c r="G39" s="130"/>
      <c r="H39" s="130"/>
      <c r="I39" s="130"/>
      <c r="J39" s="131"/>
      <c r="K39" s="66"/>
      <c r="L39" s="67"/>
    </row>
    <row r="40" spans="1:12" ht="30" customHeight="1">
      <c r="A40" s="2" t="s">
        <v>114</v>
      </c>
      <c r="B40" s="82" t="s">
        <v>94</v>
      </c>
      <c r="C40" s="90">
        <v>1</v>
      </c>
      <c r="D40" s="65"/>
      <c r="E40" s="129" t="s">
        <v>55</v>
      </c>
      <c r="F40" s="130"/>
      <c r="G40" s="130"/>
      <c r="H40" s="130"/>
      <c r="I40" s="130"/>
      <c r="J40" s="131"/>
      <c r="K40" s="66"/>
      <c r="L40" s="67"/>
    </row>
    <row r="41" spans="1:12" ht="30" customHeight="1">
      <c r="A41" s="2" t="s">
        <v>115</v>
      </c>
      <c r="B41" s="82" t="s">
        <v>94</v>
      </c>
      <c r="C41" s="90">
        <v>1</v>
      </c>
      <c r="D41" s="65"/>
      <c r="E41" s="129" t="s">
        <v>56</v>
      </c>
      <c r="F41" s="130"/>
      <c r="G41" s="130"/>
      <c r="H41" s="130"/>
      <c r="I41" s="130"/>
      <c r="J41" s="131"/>
      <c r="K41" s="66"/>
      <c r="L41" s="67"/>
    </row>
    <row r="42" spans="1:12" ht="30" customHeight="1">
      <c r="A42" s="2" t="s">
        <v>116</v>
      </c>
      <c r="B42" s="82" t="s">
        <v>94</v>
      </c>
      <c r="C42" s="90">
        <v>1</v>
      </c>
      <c r="D42" s="65"/>
      <c r="E42" s="129" t="s">
        <v>57</v>
      </c>
      <c r="F42" s="130"/>
      <c r="G42" s="130"/>
      <c r="H42" s="130"/>
      <c r="I42" s="130"/>
      <c r="J42" s="131"/>
      <c r="K42" s="66"/>
      <c r="L42" s="67"/>
    </row>
    <row r="43" spans="1:12" ht="30" customHeight="1">
      <c r="A43" s="2" t="s">
        <v>117</v>
      </c>
      <c r="B43" s="82" t="s">
        <v>94</v>
      </c>
      <c r="C43" s="90">
        <v>18</v>
      </c>
      <c r="D43" s="65"/>
      <c r="E43" s="129" t="s">
        <v>58</v>
      </c>
      <c r="F43" s="130"/>
      <c r="G43" s="130"/>
      <c r="H43" s="130"/>
      <c r="I43" s="130"/>
      <c r="J43" s="131"/>
      <c r="K43" s="66"/>
      <c r="L43" s="67"/>
    </row>
    <row r="44" spans="1:12" ht="30" customHeight="1">
      <c r="A44" s="2" t="s">
        <v>118</v>
      </c>
      <c r="B44" s="82" t="s">
        <v>94</v>
      </c>
      <c r="C44" s="90">
        <v>1</v>
      </c>
      <c r="D44" s="65"/>
      <c r="E44" s="129" t="s">
        <v>59</v>
      </c>
      <c r="F44" s="130"/>
      <c r="G44" s="130"/>
      <c r="H44" s="130"/>
      <c r="I44" s="130"/>
      <c r="J44" s="131"/>
      <c r="K44" s="66"/>
      <c r="L44" s="67"/>
    </row>
    <row r="45" spans="1:12" ht="30" customHeight="1">
      <c r="A45" s="2" t="s">
        <v>119</v>
      </c>
      <c r="B45" s="82" t="s">
        <v>94</v>
      </c>
      <c r="C45" s="90">
        <v>1</v>
      </c>
      <c r="D45" s="65"/>
      <c r="E45" s="129" t="s">
        <v>60</v>
      </c>
      <c r="F45" s="130"/>
      <c r="G45" s="130"/>
      <c r="H45" s="130"/>
      <c r="I45" s="130"/>
      <c r="J45" s="131"/>
      <c r="K45" s="66"/>
      <c r="L45" s="67"/>
    </row>
    <row r="46" spans="1:12" ht="30" customHeight="1">
      <c r="A46" s="55">
        <v>1.6</v>
      </c>
      <c r="B46" s="81"/>
      <c r="C46" s="89"/>
      <c r="D46" s="65"/>
      <c r="E46" s="124" t="s">
        <v>61</v>
      </c>
      <c r="F46" s="125"/>
      <c r="G46" s="125"/>
      <c r="H46" s="125"/>
      <c r="I46" s="125"/>
      <c r="J46" s="126"/>
      <c r="K46" s="60"/>
      <c r="L46" s="61"/>
    </row>
    <row r="47" spans="1:12" ht="30" customHeight="1">
      <c r="A47" s="2" t="s">
        <v>120</v>
      </c>
      <c r="B47" s="82" t="s">
        <v>94</v>
      </c>
      <c r="C47" s="90">
        <f>C24+C30</f>
        <v>2</v>
      </c>
      <c r="D47" s="65"/>
      <c r="E47" s="129" t="s">
        <v>43</v>
      </c>
      <c r="F47" s="130"/>
      <c r="G47" s="130"/>
      <c r="H47" s="130"/>
      <c r="I47" s="130"/>
      <c r="J47" s="131"/>
      <c r="K47" s="66"/>
      <c r="L47" s="67"/>
    </row>
    <row r="48" spans="1:12" ht="30" customHeight="1">
      <c r="A48" s="2" t="s">
        <v>121</v>
      </c>
      <c r="B48" s="82" t="s">
        <v>94</v>
      </c>
      <c r="C48" s="90">
        <f>C25+C31</f>
        <v>4</v>
      </c>
      <c r="D48" s="65"/>
      <c r="E48" s="129" t="s">
        <v>44</v>
      </c>
      <c r="F48" s="130"/>
      <c r="G48" s="130"/>
      <c r="H48" s="130"/>
      <c r="I48" s="130"/>
      <c r="J48" s="131"/>
      <c r="K48" s="66"/>
      <c r="L48" s="67"/>
    </row>
    <row r="49" spans="1:12" ht="30" customHeight="1">
      <c r="A49" s="2" t="s">
        <v>122</v>
      </c>
      <c r="B49" s="82" t="s">
        <v>94</v>
      </c>
      <c r="C49" s="90">
        <f>C26+C32</f>
        <v>4</v>
      </c>
      <c r="D49" s="65"/>
      <c r="E49" s="129" t="s">
        <v>45</v>
      </c>
      <c r="F49" s="130"/>
      <c r="G49" s="130"/>
      <c r="H49" s="130"/>
      <c r="I49" s="130"/>
      <c r="J49" s="131"/>
      <c r="K49" s="66"/>
      <c r="L49" s="67"/>
    </row>
    <row r="50" spans="1:12" ht="30" customHeight="1">
      <c r="A50" s="2" t="s">
        <v>123</v>
      </c>
      <c r="B50" s="82" t="s">
        <v>94</v>
      </c>
      <c r="C50" s="90">
        <f>C27+C33</f>
        <v>126</v>
      </c>
      <c r="D50" s="65"/>
      <c r="E50" s="129" t="s">
        <v>47</v>
      </c>
      <c r="F50" s="130"/>
      <c r="G50" s="130"/>
      <c r="H50" s="130"/>
      <c r="I50" s="130"/>
      <c r="J50" s="131"/>
      <c r="K50" s="66"/>
      <c r="L50" s="67"/>
    </row>
    <row r="51" spans="1:12" ht="30" customHeight="1">
      <c r="A51" s="2" t="s">
        <v>124</v>
      </c>
      <c r="B51" s="82" t="s">
        <v>94</v>
      </c>
      <c r="C51" s="90">
        <f>C28+C34</f>
        <v>216</v>
      </c>
      <c r="D51" s="65"/>
      <c r="E51" s="129" t="s">
        <v>48</v>
      </c>
      <c r="F51" s="130"/>
      <c r="G51" s="130"/>
      <c r="H51" s="130"/>
      <c r="I51" s="130"/>
      <c r="J51" s="131"/>
      <c r="K51" s="66"/>
      <c r="L51" s="67"/>
    </row>
    <row r="52" spans="1:12" ht="30" customHeight="1">
      <c r="A52" s="55">
        <v>1.7</v>
      </c>
      <c r="B52" s="81"/>
      <c r="C52" s="89"/>
      <c r="D52" s="65"/>
      <c r="E52" s="124" t="s">
        <v>62</v>
      </c>
      <c r="F52" s="125"/>
      <c r="G52" s="125"/>
      <c r="H52" s="125"/>
      <c r="I52" s="125"/>
      <c r="J52" s="126"/>
      <c r="K52" s="60"/>
      <c r="L52" s="61"/>
    </row>
    <row r="53" spans="1:12" ht="30" customHeight="1">
      <c r="A53" s="2" t="s">
        <v>125</v>
      </c>
      <c r="B53" s="82" t="s">
        <v>94</v>
      </c>
      <c r="C53" s="90">
        <v>7</v>
      </c>
      <c r="D53" s="65"/>
      <c r="E53" s="129" t="s">
        <v>63</v>
      </c>
      <c r="F53" s="130"/>
      <c r="G53" s="130"/>
      <c r="H53" s="130"/>
      <c r="I53" s="130"/>
      <c r="J53" s="131"/>
      <c r="K53" s="66"/>
      <c r="L53" s="67"/>
    </row>
    <row r="54" spans="1:12" ht="30" customHeight="1">
      <c r="A54" s="55">
        <v>1.8</v>
      </c>
      <c r="B54" s="81"/>
      <c r="C54" s="89"/>
      <c r="D54" s="65"/>
      <c r="E54" s="124" t="s">
        <v>64</v>
      </c>
      <c r="F54" s="125"/>
      <c r="G54" s="125"/>
      <c r="H54" s="125"/>
      <c r="I54" s="125"/>
      <c r="J54" s="126"/>
      <c r="K54" s="60"/>
      <c r="L54" s="61"/>
    </row>
    <row r="55" spans="1:12" ht="30" customHeight="1">
      <c r="A55" s="2" t="s">
        <v>126</v>
      </c>
      <c r="B55" s="82" t="s">
        <v>95</v>
      </c>
      <c r="C55" s="90">
        <v>3</v>
      </c>
      <c r="D55" s="65"/>
      <c r="E55" s="129" t="s">
        <v>65</v>
      </c>
      <c r="F55" s="130"/>
      <c r="G55" s="130"/>
      <c r="H55" s="130"/>
      <c r="I55" s="130"/>
      <c r="J55" s="131"/>
      <c r="K55" s="66"/>
      <c r="L55" s="67"/>
    </row>
    <row r="56" spans="1:12" ht="30" customHeight="1">
      <c r="A56" s="55">
        <v>1.9</v>
      </c>
      <c r="B56" s="81"/>
      <c r="C56" s="89"/>
      <c r="D56" s="65"/>
      <c r="E56" s="124" t="s">
        <v>66</v>
      </c>
      <c r="F56" s="125"/>
      <c r="G56" s="125"/>
      <c r="H56" s="125"/>
      <c r="I56" s="125"/>
      <c r="J56" s="126"/>
      <c r="K56" s="60"/>
      <c r="L56" s="61"/>
    </row>
    <row r="57" spans="1:12" ht="30" customHeight="1">
      <c r="A57" s="2" t="s">
        <v>127</v>
      </c>
      <c r="B57" s="82" t="s">
        <v>95</v>
      </c>
      <c r="C57" s="90">
        <v>3</v>
      </c>
      <c r="D57" s="65"/>
      <c r="E57" s="129" t="s">
        <v>67</v>
      </c>
      <c r="F57" s="130"/>
      <c r="G57" s="130"/>
      <c r="H57" s="130"/>
      <c r="I57" s="130"/>
      <c r="J57" s="131"/>
      <c r="K57" s="66"/>
      <c r="L57" s="67"/>
    </row>
    <row r="58" spans="1:12" ht="30" customHeight="1">
      <c r="A58" s="74">
        <v>2</v>
      </c>
      <c r="B58" s="91"/>
      <c r="C58" s="92"/>
      <c r="D58" s="75"/>
      <c r="E58" s="132" t="s">
        <v>68</v>
      </c>
      <c r="F58" s="133"/>
      <c r="G58" s="133"/>
      <c r="H58" s="133"/>
      <c r="I58" s="133"/>
      <c r="J58" s="134"/>
      <c r="K58" s="72"/>
      <c r="L58" s="73"/>
    </row>
    <row r="59" spans="1:12" ht="30" customHeight="1">
      <c r="A59" s="55">
        <v>2.1</v>
      </c>
      <c r="B59" s="83"/>
      <c r="C59" s="89"/>
      <c r="D59" s="65"/>
      <c r="E59" s="124" t="s">
        <v>35</v>
      </c>
      <c r="F59" s="125"/>
      <c r="G59" s="125"/>
      <c r="H59" s="125"/>
      <c r="I59" s="125"/>
      <c r="J59" s="126"/>
      <c r="K59" s="60"/>
      <c r="L59" s="61"/>
    </row>
    <row r="60" spans="1:12" ht="30" customHeight="1">
      <c r="A60" s="2" t="s">
        <v>128</v>
      </c>
      <c r="B60" s="80" t="s">
        <v>92</v>
      </c>
      <c r="C60" s="88">
        <v>30.32</v>
      </c>
      <c r="D60" s="65"/>
      <c r="E60" s="129" t="s">
        <v>36</v>
      </c>
      <c r="F60" s="130"/>
      <c r="G60" s="130"/>
      <c r="H60" s="130"/>
      <c r="I60" s="130"/>
      <c r="J60" s="131"/>
      <c r="K60" s="66"/>
      <c r="L60" s="67"/>
    </row>
    <row r="61" spans="1:12" ht="30" customHeight="1">
      <c r="A61" s="2" t="s">
        <v>131</v>
      </c>
      <c r="B61" s="80" t="s">
        <v>93</v>
      </c>
      <c r="C61" s="88">
        <v>106.58</v>
      </c>
      <c r="D61" s="65"/>
      <c r="E61" s="129" t="s">
        <v>37</v>
      </c>
      <c r="F61" s="130"/>
      <c r="G61" s="130"/>
      <c r="H61" s="130"/>
      <c r="I61" s="130"/>
      <c r="J61" s="131"/>
      <c r="K61" s="66"/>
      <c r="L61" s="67"/>
    </row>
    <row r="62" spans="1:12" ht="30" customHeight="1">
      <c r="A62" s="2" t="s">
        <v>132</v>
      </c>
      <c r="B62" s="80" t="s">
        <v>93</v>
      </c>
      <c r="C62" s="88">
        <v>88.03</v>
      </c>
      <c r="D62" s="65"/>
      <c r="E62" s="129" t="s">
        <v>38</v>
      </c>
      <c r="F62" s="130"/>
      <c r="G62" s="130"/>
      <c r="H62" s="130"/>
      <c r="I62" s="130"/>
      <c r="J62" s="131"/>
      <c r="K62" s="66"/>
      <c r="L62" s="67"/>
    </row>
    <row r="63" spans="1:12" ht="30" customHeight="1">
      <c r="A63" s="2" t="s">
        <v>133</v>
      </c>
      <c r="B63" s="80" t="s">
        <v>93</v>
      </c>
      <c r="C63" s="88">
        <v>88.03</v>
      </c>
      <c r="D63" s="65"/>
      <c r="E63" s="129" t="s">
        <v>39</v>
      </c>
      <c r="F63" s="130"/>
      <c r="G63" s="130"/>
      <c r="H63" s="130"/>
      <c r="I63" s="130"/>
      <c r="J63" s="131"/>
      <c r="K63" s="66"/>
      <c r="L63" s="67"/>
    </row>
    <row r="64" spans="1:12" ht="30" customHeight="1">
      <c r="A64" s="2" t="s">
        <v>134</v>
      </c>
      <c r="B64" s="80" t="s">
        <v>93</v>
      </c>
      <c r="C64" s="88">
        <v>88.03</v>
      </c>
      <c r="D64" s="65"/>
      <c r="E64" s="129" t="s">
        <v>40</v>
      </c>
      <c r="F64" s="130"/>
      <c r="G64" s="130"/>
      <c r="H64" s="130"/>
      <c r="I64" s="130"/>
      <c r="J64" s="131"/>
      <c r="K64" s="66"/>
      <c r="L64" s="67"/>
    </row>
    <row r="65" spans="1:12" ht="30" customHeight="1">
      <c r="A65" s="2" t="s">
        <v>135</v>
      </c>
      <c r="B65" s="80" t="s">
        <v>92</v>
      </c>
      <c r="C65" s="88">
        <v>3.03</v>
      </c>
      <c r="D65" s="65"/>
      <c r="E65" s="129" t="s">
        <v>41</v>
      </c>
      <c r="F65" s="130"/>
      <c r="G65" s="130"/>
      <c r="H65" s="130"/>
      <c r="I65" s="130"/>
      <c r="J65" s="131"/>
      <c r="K65" s="66"/>
      <c r="L65" s="67"/>
    </row>
    <row r="66" spans="1:12" ht="30" customHeight="1">
      <c r="A66" s="55">
        <v>2.2000000000000002</v>
      </c>
      <c r="B66" s="81"/>
      <c r="C66" s="89"/>
      <c r="D66" s="65"/>
      <c r="E66" s="124" t="s">
        <v>42</v>
      </c>
      <c r="F66" s="125"/>
      <c r="G66" s="125"/>
      <c r="H66" s="125"/>
      <c r="I66" s="125"/>
      <c r="J66" s="126"/>
      <c r="K66" s="60"/>
      <c r="L66" s="61"/>
    </row>
    <row r="67" spans="1:12" ht="30" customHeight="1">
      <c r="A67" s="2" t="s">
        <v>129</v>
      </c>
      <c r="B67" s="82" t="s">
        <v>94</v>
      </c>
      <c r="C67" s="90">
        <v>1</v>
      </c>
      <c r="D67" s="65"/>
      <c r="E67" s="129" t="s">
        <v>43</v>
      </c>
      <c r="F67" s="130"/>
      <c r="G67" s="130"/>
      <c r="H67" s="130"/>
      <c r="I67" s="130"/>
      <c r="J67" s="131"/>
      <c r="K67" s="66"/>
      <c r="L67" s="67"/>
    </row>
    <row r="68" spans="1:12" ht="30" customHeight="1">
      <c r="A68" s="2" t="s">
        <v>136</v>
      </c>
      <c r="B68" s="82" t="s">
        <v>94</v>
      </c>
      <c r="C68" s="90">
        <v>2</v>
      </c>
      <c r="D68" s="65"/>
      <c r="E68" s="129" t="s">
        <v>44</v>
      </c>
      <c r="F68" s="130"/>
      <c r="G68" s="130"/>
      <c r="H68" s="130"/>
      <c r="I68" s="130"/>
      <c r="J68" s="131"/>
      <c r="K68" s="66"/>
      <c r="L68" s="67"/>
    </row>
    <row r="69" spans="1:12" ht="30" customHeight="1">
      <c r="A69" s="2" t="s">
        <v>137</v>
      </c>
      <c r="B69" s="82" t="s">
        <v>94</v>
      </c>
      <c r="C69" s="90">
        <v>3</v>
      </c>
      <c r="D69" s="65"/>
      <c r="E69" s="129" t="s">
        <v>45</v>
      </c>
      <c r="F69" s="130"/>
      <c r="G69" s="130"/>
      <c r="H69" s="130"/>
      <c r="I69" s="130"/>
      <c r="J69" s="131"/>
      <c r="K69" s="66"/>
      <c r="L69" s="67"/>
    </row>
    <row r="70" spans="1:12" ht="30" customHeight="1">
      <c r="A70" s="2" t="s">
        <v>138</v>
      </c>
      <c r="B70" s="82" t="s">
        <v>94</v>
      </c>
      <c r="C70" s="90">
        <v>88</v>
      </c>
      <c r="D70" s="65"/>
      <c r="E70" s="129" t="s">
        <v>47</v>
      </c>
      <c r="F70" s="130"/>
      <c r="G70" s="130"/>
      <c r="H70" s="130"/>
      <c r="I70" s="130"/>
      <c r="J70" s="131"/>
      <c r="K70" s="66"/>
      <c r="L70" s="67"/>
    </row>
    <row r="71" spans="1:12" ht="30" customHeight="1">
      <c r="A71" s="2" t="s">
        <v>139</v>
      </c>
      <c r="B71" s="82" t="s">
        <v>94</v>
      </c>
      <c r="C71" s="90">
        <v>225</v>
      </c>
      <c r="D71" s="65"/>
      <c r="E71" s="129" t="s">
        <v>48</v>
      </c>
      <c r="F71" s="130"/>
      <c r="G71" s="130"/>
      <c r="H71" s="130"/>
      <c r="I71" s="130"/>
      <c r="J71" s="131"/>
      <c r="K71" s="66"/>
      <c r="L71" s="67"/>
    </row>
    <row r="72" spans="1:12" ht="30" customHeight="1">
      <c r="A72" s="55">
        <v>2.2999999999999998</v>
      </c>
      <c r="B72" s="81"/>
      <c r="C72" s="89"/>
      <c r="D72" s="65"/>
      <c r="E72" s="124" t="s">
        <v>69</v>
      </c>
      <c r="F72" s="125"/>
      <c r="G72" s="125"/>
      <c r="H72" s="125"/>
      <c r="I72" s="125"/>
      <c r="J72" s="126"/>
      <c r="K72" s="60"/>
      <c r="L72" s="61"/>
    </row>
    <row r="73" spans="1:12" ht="30" customHeight="1">
      <c r="A73" s="2" t="s">
        <v>130</v>
      </c>
      <c r="B73" s="82" t="s">
        <v>94</v>
      </c>
      <c r="C73" s="90">
        <v>1</v>
      </c>
      <c r="D73" s="65"/>
      <c r="E73" s="129" t="s">
        <v>43</v>
      </c>
      <c r="F73" s="130"/>
      <c r="G73" s="130"/>
      <c r="H73" s="130"/>
      <c r="I73" s="130"/>
      <c r="J73" s="131"/>
      <c r="K73" s="66"/>
      <c r="L73" s="67"/>
    </row>
    <row r="74" spans="1:12" ht="30" customHeight="1">
      <c r="A74" s="2" t="s">
        <v>140</v>
      </c>
      <c r="B74" s="82" t="s">
        <v>94</v>
      </c>
      <c r="C74" s="90">
        <v>1</v>
      </c>
      <c r="D74" s="6"/>
      <c r="E74" s="129" t="s">
        <v>44</v>
      </c>
      <c r="F74" s="130"/>
      <c r="G74" s="130"/>
      <c r="H74" s="130"/>
      <c r="I74" s="130"/>
      <c r="J74" s="131"/>
      <c r="K74" s="4"/>
      <c r="L74" s="5"/>
    </row>
    <row r="75" spans="1:12" ht="30" customHeight="1">
      <c r="A75" s="2" t="s">
        <v>141</v>
      </c>
      <c r="B75" s="82" t="s">
        <v>94</v>
      </c>
      <c r="C75" s="90">
        <v>1</v>
      </c>
      <c r="D75" s="6"/>
      <c r="E75" s="129" t="s">
        <v>45</v>
      </c>
      <c r="F75" s="130"/>
      <c r="G75" s="130"/>
      <c r="H75" s="130"/>
      <c r="I75" s="130"/>
      <c r="J75" s="131"/>
      <c r="K75" s="4"/>
      <c r="L75" s="5"/>
    </row>
    <row r="76" spans="1:12" ht="30" customHeight="1">
      <c r="A76" s="2" t="s">
        <v>142</v>
      </c>
      <c r="B76" s="82" t="s">
        <v>94</v>
      </c>
      <c r="C76" s="90">
        <v>5</v>
      </c>
      <c r="D76" s="6"/>
      <c r="E76" s="129" t="s">
        <v>47</v>
      </c>
      <c r="F76" s="130"/>
      <c r="G76" s="130"/>
      <c r="H76" s="130"/>
      <c r="I76" s="130"/>
      <c r="J76" s="131"/>
      <c r="K76" s="4"/>
      <c r="L76" s="5"/>
    </row>
    <row r="77" spans="1:12" ht="30" customHeight="1">
      <c r="A77" s="2" t="s">
        <v>143</v>
      </c>
      <c r="B77" s="82" t="s">
        <v>94</v>
      </c>
      <c r="C77" s="90">
        <v>12</v>
      </c>
      <c r="D77" s="6"/>
      <c r="E77" s="129" t="s">
        <v>48</v>
      </c>
      <c r="F77" s="130"/>
      <c r="G77" s="130"/>
      <c r="H77" s="130"/>
      <c r="I77" s="130"/>
      <c r="J77" s="131"/>
      <c r="K77" s="4"/>
      <c r="L77" s="5"/>
    </row>
    <row r="78" spans="1:12" ht="30" customHeight="1">
      <c r="A78" s="55">
        <v>2.4</v>
      </c>
      <c r="B78" s="81"/>
      <c r="C78" s="89"/>
      <c r="D78" s="6"/>
      <c r="E78" s="124" t="s">
        <v>50</v>
      </c>
      <c r="F78" s="125"/>
      <c r="G78" s="125"/>
      <c r="H78" s="125"/>
      <c r="I78" s="125"/>
      <c r="J78" s="126"/>
      <c r="K78" s="58"/>
      <c r="L78" s="59"/>
    </row>
    <row r="79" spans="1:12" ht="30" customHeight="1">
      <c r="A79" s="2" t="s">
        <v>144</v>
      </c>
      <c r="B79" s="82" t="s">
        <v>25</v>
      </c>
      <c r="C79" s="90">
        <v>1</v>
      </c>
      <c r="D79" s="6"/>
      <c r="E79" s="129" t="s">
        <v>51</v>
      </c>
      <c r="F79" s="130"/>
      <c r="G79" s="130"/>
      <c r="H79" s="130"/>
      <c r="I79" s="130"/>
      <c r="J79" s="131"/>
      <c r="K79" s="4"/>
      <c r="L79" s="5"/>
    </row>
    <row r="80" spans="1:12" ht="30" customHeight="1">
      <c r="A80" s="55">
        <v>2.5</v>
      </c>
      <c r="B80" s="81"/>
      <c r="C80" s="89"/>
      <c r="D80" s="6"/>
      <c r="E80" s="124" t="s">
        <v>52</v>
      </c>
      <c r="F80" s="125"/>
      <c r="G80" s="125"/>
      <c r="H80" s="125"/>
      <c r="I80" s="125"/>
      <c r="J80" s="126"/>
      <c r="K80" s="58"/>
      <c r="L80" s="59"/>
    </row>
    <row r="81" spans="1:12" ht="30" customHeight="1">
      <c r="A81" s="2" t="s">
        <v>145</v>
      </c>
      <c r="B81" s="82" t="s">
        <v>94</v>
      </c>
      <c r="C81" s="93">
        <v>41</v>
      </c>
      <c r="D81" s="6"/>
      <c r="E81" s="129" t="s">
        <v>53</v>
      </c>
      <c r="F81" s="130"/>
      <c r="G81" s="130"/>
      <c r="H81" s="130"/>
      <c r="I81" s="130"/>
      <c r="J81" s="131"/>
      <c r="K81" s="4"/>
      <c r="L81" s="5"/>
    </row>
    <row r="82" spans="1:12" ht="30" customHeight="1">
      <c r="A82" s="2" t="s">
        <v>146</v>
      </c>
      <c r="B82" s="82" t="s">
        <v>94</v>
      </c>
      <c r="C82" s="93">
        <v>1</v>
      </c>
      <c r="D82" s="6"/>
      <c r="E82" s="129" t="s">
        <v>54</v>
      </c>
      <c r="F82" s="130"/>
      <c r="G82" s="130"/>
      <c r="H82" s="130"/>
      <c r="I82" s="130"/>
      <c r="J82" s="131"/>
      <c r="K82" s="4"/>
      <c r="L82" s="5"/>
    </row>
    <row r="83" spans="1:12" ht="30" customHeight="1">
      <c r="A83" s="2" t="s">
        <v>147</v>
      </c>
      <c r="B83" s="82" t="s">
        <v>94</v>
      </c>
      <c r="C83" s="93">
        <v>1</v>
      </c>
      <c r="D83" s="6"/>
      <c r="E83" s="129" t="s">
        <v>55</v>
      </c>
      <c r="F83" s="130"/>
      <c r="G83" s="130"/>
      <c r="H83" s="130"/>
      <c r="I83" s="130"/>
      <c r="J83" s="131"/>
      <c r="K83" s="4"/>
      <c r="L83" s="5"/>
    </row>
    <row r="84" spans="1:12" ht="30" customHeight="1">
      <c r="A84" s="2" t="s">
        <v>148</v>
      </c>
      <c r="B84" s="82" t="s">
        <v>94</v>
      </c>
      <c r="C84" s="93">
        <v>1</v>
      </c>
      <c r="D84" s="6"/>
      <c r="E84" s="129" t="s">
        <v>56</v>
      </c>
      <c r="F84" s="130"/>
      <c r="G84" s="130"/>
      <c r="H84" s="130"/>
      <c r="I84" s="130"/>
      <c r="J84" s="131"/>
      <c r="K84" s="4"/>
      <c r="L84" s="5"/>
    </row>
    <row r="85" spans="1:12" ht="30" customHeight="1">
      <c r="A85" s="2" t="s">
        <v>149</v>
      </c>
      <c r="B85" s="82" t="s">
        <v>94</v>
      </c>
      <c r="C85" s="93">
        <v>1</v>
      </c>
      <c r="D85" s="6"/>
      <c r="E85" s="129" t="s">
        <v>57</v>
      </c>
      <c r="F85" s="130"/>
      <c r="G85" s="130"/>
      <c r="H85" s="130"/>
      <c r="I85" s="130"/>
      <c r="J85" s="131"/>
      <c r="K85" s="4"/>
      <c r="L85" s="5"/>
    </row>
    <row r="86" spans="1:12" ht="30" customHeight="1">
      <c r="A86" s="2" t="s">
        <v>150</v>
      </c>
      <c r="B86" s="82" t="s">
        <v>94</v>
      </c>
      <c r="C86" s="93">
        <v>16</v>
      </c>
      <c r="D86" s="65"/>
      <c r="E86" s="129" t="s">
        <v>58</v>
      </c>
      <c r="F86" s="130"/>
      <c r="G86" s="130"/>
      <c r="H86" s="130"/>
      <c r="I86" s="130"/>
      <c r="J86" s="131"/>
      <c r="K86" s="4"/>
      <c r="L86" s="5"/>
    </row>
    <row r="87" spans="1:12" ht="30" customHeight="1">
      <c r="A87" s="2" t="s">
        <v>151</v>
      </c>
      <c r="B87" s="82" t="s">
        <v>94</v>
      </c>
      <c r="C87" s="93">
        <v>1</v>
      </c>
      <c r="D87" s="6"/>
      <c r="E87" s="129" t="s">
        <v>59</v>
      </c>
      <c r="F87" s="130"/>
      <c r="G87" s="130"/>
      <c r="H87" s="130"/>
      <c r="I87" s="130"/>
      <c r="J87" s="131"/>
      <c r="K87" s="4"/>
      <c r="L87" s="5"/>
    </row>
    <row r="88" spans="1:12" ht="30" customHeight="1">
      <c r="A88" s="2" t="s">
        <v>152</v>
      </c>
      <c r="B88" s="82" t="s">
        <v>94</v>
      </c>
      <c r="C88" s="93">
        <v>1</v>
      </c>
      <c r="D88" s="6"/>
      <c r="E88" s="129" t="s">
        <v>60</v>
      </c>
      <c r="F88" s="130"/>
      <c r="G88" s="130"/>
      <c r="H88" s="130"/>
      <c r="I88" s="130"/>
      <c r="J88" s="131"/>
      <c r="K88" s="4"/>
      <c r="L88" s="5"/>
    </row>
    <row r="89" spans="1:12" ht="30" customHeight="1">
      <c r="A89" s="55">
        <v>2.6</v>
      </c>
      <c r="B89" s="81"/>
      <c r="C89" s="89"/>
      <c r="D89" s="6"/>
      <c r="E89" s="124" t="s">
        <v>61</v>
      </c>
      <c r="F89" s="125"/>
      <c r="G89" s="125"/>
      <c r="H89" s="125"/>
      <c r="I89" s="125"/>
      <c r="J89" s="126"/>
      <c r="K89" s="58"/>
      <c r="L89" s="59"/>
    </row>
    <row r="90" spans="1:12" ht="30" customHeight="1">
      <c r="A90" s="2" t="s">
        <v>153</v>
      </c>
      <c r="B90" s="82" t="s">
        <v>94</v>
      </c>
      <c r="C90" s="93">
        <f>C67+C73</f>
        <v>2</v>
      </c>
      <c r="D90" s="6"/>
      <c r="E90" s="129" t="s">
        <v>43</v>
      </c>
      <c r="F90" s="130"/>
      <c r="G90" s="130"/>
      <c r="H90" s="130"/>
      <c r="I90" s="130"/>
      <c r="J90" s="131"/>
      <c r="K90" s="4"/>
      <c r="L90" s="5"/>
    </row>
    <row r="91" spans="1:12" ht="30" customHeight="1">
      <c r="A91" s="2" t="s">
        <v>154</v>
      </c>
      <c r="B91" s="82" t="s">
        <v>94</v>
      </c>
      <c r="C91" s="93">
        <f>C68+C74</f>
        <v>3</v>
      </c>
      <c r="D91" s="6"/>
      <c r="E91" s="129" t="s">
        <v>44</v>
      </c>
      <c r="F91" s="130"/>
      <c r="G91" s="130"/>
      <c r="H91" s="130"/>
      <c r="I91" s="130"/>
      <c r="J91" s="131"/>
      <c r="K91" s="4"/>
      <c r="L91" s="5"/>
    </row>
    <row r="92" spans="1:12" ht="30" customHeight="1">
      <c r="A92" s="2" t="s">
        <v>155</v>
      </c>
      <c r="B92" s="82" t="s">
        <v>94</v>
      </c>
      <c r="C92" s="93">
        <f>C69+C75</f>
        <v>4</v>
      </c>
      <c r="D92" s="6"/>
      <c r="E92" s="129" t="s">
        <v>45</v>
      </c>
      <c r="F92" s="130"/>
      <c r="G92" s="130"/>
      <c r="H92" s="130"/>
      <c r="I92" s="130"/>
      <c r="J92" s="131"/>
      <c r="K92" s="4"/>
      <c r="L92" s="5"/>
    </row>
    <row r="93" spans="1:12" ht="30" customHeight="1">
      <c r="A93" s="2" t="s">
        <v>156</v>
      </c>
      <c r="B93" s="82" t="s">
        <v>94</v>
      </c>
      <c r="C93" s="93">
        <f>C70+C76</f>
        <v>93</v>
      </c>
      <c r="D93" s="65"/>
      <c r="E93" s="129" t="s">
        <v>47</v>
      </c>
      <c r="F93" s="130"/>
      <c r="G93" s="130"/>
      <c r="H93" s="130"/>
      <c r="I93" s="130"/>
      <c r="J93" s="131"/>
      <c r="K93" s="4"/>
      <c r="L93" s="5"/>
    </row>
    <row r="94" spans="1:12" ht="30" customHeight="1">
      <c r="A94" s="2" t="s">
        <v>157</v>
      </c>
      <c r="B94" s="82" t="s">
        <v>94</v>
      </c>
      <c r="C94" s="93">
        <f>C71+C77</f>
        <v>237</v>
      </c>
      <c r="D94" s="6"/>
      <c r="E94" s="129" t="s">
        <v>48</v>
      </c>
      <c r="F94" s="130"/>
      <c r="G94" s="130"/>
      <c r="H94" s="130"/>
      <c r="I94" s="130"/>
      <c r="J94" s="131"/>
      <c r="K94" s="4"/>
      <c r="L94" s="5"/>
    </row>
    <row r="95" spans="1:12" ht="30" customHeight="1">
      <c r="A95" s="55">
        <v>2.7</v>
      </c>
      <c r="B95" s="81"/>
      <c r="C95" s="89"/>
      <c r="D95" s="6"/>
      <c r="E95" s="124" t="s">
        <v>62</v>
      </c>
      <c r="F95" s="125"/>
      <c r="G95" s="125"/>
      <c r="H95" s="125"/>
      <c r="I95" s="125"/>
      <c r="J95" s="126"/>
      <c r="K95" s="58"/>
      <c r="L95" s="59"/>
    </row>
    <row r="96" spans="1:12" ht="30" customHeight="1">
      <c r="A96" s="2" t="s">
        <v>158</v>
      </c>
      <c r="B96" s="82" t="s">
        <v>94</v>
      </c>
      <c r="C96" s="90">
        <v>6</v>
      </c>
      <c r="D96" s="6"/>
      <c r="E96" s="129" t="s">
        <v>63</v>
      </c>
      <c r="F96" s="130"/>
      <c r="G96" s="130"/>
      <c r="H96" s="130"/>
      <c r="I96" s="130"/>
      <c r="J96" s="131"/>
      <c r="K96" s="4"/>
      <c r="L96" s="5"/>
    </row>
    <row r="97" spans="1:12" ht="30" customHeight="1">
      <c r="A97" s="55">
        <v>2.8</v>
      </c>
      <c r="B97" s="81"/>
      <c r="C97" s="89"/>
      <c r="D97" s="6"/>
      <c r="E97" s="124" t="s">
        <v>64</v>
      </c>
      <c r="F97" s="125"/>
      <c r="G97" s="125"/>
      <c r="H97" s="125"/>
      <c r="I97" s="125"/>
      <c r="J97" s="126"/>
      <c r="K97" s="58"/>
      <c r="L97" s="59"/>
    </row>
    <row r="98" spans="1:12" ht="30" customHeight="1">
      <c r="A98" s="2" t="s">
        <v>159</v>
      </c>
      <c r="B98" s="82" t="s">
        <v>95</v>
      </c>
      <c r="C98" s="90">
        <v>3</v>
      </c>
      <c r="D98" s="6"/>
      <c r="E98" s="129" t="s">
        <v>65</v>
      </c>
      <c r="F98" s="130"/>
      <c r="G98" s="130"/>
      <c r="H98" s="130"/>
      <c r="I98" s="130"/>
      <c r="J98" s="131"/>
      <c r="K98" s="4"/>
      <c r="L98" s="5"/>
    </row>
    <row r="99" spans="1:12" ht="30" customHeight="1">
      <c r="A99" s="55">
        <v>2.9</v>
      </c>
      <c r="B99" s="81"/>
      <c r="C99" s="89"/>
      <c r="D99" s="6"/>
      <c r="E99" s="124" t="s">
        <v>66</v>
      </c>
      <c r="F99" s="125"/>
      <c r="G99" s="125"/>
      <c r="H99" s="125"/>
      <c r="I99" s="125"/>
      <c r="J99" s="126"/>
      <c r="K99" s="58"/>
      <c r="L99" s="59"/>
    </row>
    <row r="100" spans="1:12" ht="30" customHeight="1">
      <c r="A100" s="2" t="s">
        <v>160</v>
      </c>
      <c r="B100" s="82" t="s">
        <v>95</v>
      </c>
      <c r="C100" s="90">
        <v>3</v>
      </c>
      <c r="D100" s="6"/>
      <c r="E100" s="129" t="s">
        <v>67</v>
      </c>
      <c r="F100" s="130"/>
      <c r="G100" s="130"/>
      <c r="H100" s="130"/>
      <c r="I100" s="130"/>
      <c r="J100" s="131"/>
      <c r="K100" s="4"/>
      <c r="L100" s="5"/>
    </row>
    <row r="101" spans="1:12" ht="30" customHeight="1">
      <c r="A101" s="74">
        <v>3</v>
      </c>
      <c r="B101" s="91"/>
      <c r="C101" s="92"/>
      <c r="D101" s="77"/>
      <c r="E101" s="132" t="s">
        <v>70</v>
      </c>
      <c r="F101" s="133"/>
      <c r="G101" s="133"/>
      <c r="H101" s="133"/>
      <c r="I101" s="133"/>
      <c r="J101" s="134"/>
      <c r="K101" s="78"/>
      <c r="L101" s="79"/>
    </row>
    <row r="102" spans="1:12" ht="30" customHeight="1">
      <c r="A102" s="55">
        <v>3.1</v>
      </c>
      <c r="B102" s="83"/>
      <c r="C102" s="89"/>
      <c r="D102" s="6"/>
      <c r="E102" s="124" t="s">
        <v>35</v>
      </c>
      <c r="F102" s="125"/>
      <c r="G102" s="125"/>
      <c r="H102" s="125"/>
      <c r="I102" s="125"/>
      <c r="J102" s="126"/>
      <c r="K102" s="58"/>
      <c r="L102" s="59"/>
    </row>
    <row r="103" spans="1:12" ht="30" customHeight="1">
      <c r="A103" s="2" t="s">
        <v>161</v>
      </c>
      <c r="B103" s="80" t="s">
        <v>92</v>
      </c>
      <c r="C103" s="88">
        <v>7.66</v>
      </c>
      <c r="D103" s="65"/>
      <c r="E103" s="129" t="s">
        <v>36</v>
      </c>
      <c r="F103" s="130"/>
      <c r="G103" s="130"/>
      <c r="H103" s="130"/>
      <c r="I103" s="130"/>
      <c r="J103" s="131"/>
      <c r="K103" s="4"/>
      <c r="L103" s="5"/>
    </row>
    <row r="104" spans="1:12" ht="30" customHeight="1">
      <c r="A104" s="2" t="s">
        <v>164</v>
      </c>
      <c r="B104" s="80" t="s">
        <v>93</v>
      </c>
      <c r="C104" s="88">
        <v>39.18</v>
      </c>
      <c r="D104" s="6"/>
      <c r="E104" s="129" t="s">
        <v>37</v>
      </c>
      <c r="F104" s="130"/>
      <c r="G104" s="130"/>
      <c r="H104" s="130"/>
      <c r="I104" s="130"/>
      <c r="J104" s="131"/>
      <c r="K104" s="4"/>
      <c r="L104" s="5"/>
    </row>
    <row r="105" spans="1:12" ht="30" customHeight="1">
      <c r="A105" s="2" t="s">
        <v>165</v>
      </c>
      <c r="B105" s="80" t="s">
        <v>93</v>
      </c>
      <c r="C105" s="88">
        <v>25.51</v>
      </c>
      <c r="D105" s="6"/>
      <c r="E105" s="129" t="s">
        <v>38</v>
      </c>
      <c r="F105" s="130"/>
      <c r="G105" s="130"/>
      <c r="H105" s="130"/>
      <c r="I105" s="130"/>
      <c r="J105" s="131"/>
      <c r="K105" s="4"/>
      <c r="L105" s="5"/>
    </row>
    <row r="106" spans="1:12" ht="30" customHeight="1">
      <c r="A106" s="2" t="s">
        <v>166</v>
      </c>
      <c r="B106" s="80" t="s">
        <v>93</v>
      </c>
      <c r="C106" s="88">
        <v>25.51</v>
      </c>
      <c r="D106" s="6"/>
      <c r="E106" s="129" t="s">
        <v>39</v>
      </c>
      <c r="F106" s="130"/>
      <c r="G106" s="130"/>
      <c r="H106" s="130"/>
      <c r="I106" s="130"/>
      <c r="J106" s="131"/>
      <c r="K106" s="4"/>
      <c r="L106" s="5"/>
    </row>
    <row r="107" spans="1:12" ht="30" customHeight="1">
      <c r="A107" s="2" t="s">
        <v>167</v>
      </c>
      <c r="B107" s="80" t="s">
        <v>93</v>
      </c>
      <c r="C107" s="88">
        <v>25.51</v>
      </c>
      <c r="D107" s="6"/>
      <c r="E107" s="129" t="s">
        <v>40</v>
      </c>
      <c r="F107" s="130"/>
      <c r="G107" s="130"/>
      <c r="H107" s="130"/>
      <c r="I107" s="130"/>
      <c r="J107" s="131"/>
      <c r="K107" s="4"/>
      <c r="L107" s="5"/>
    </row>
    <row r="108" spans="1:12" ht="30" customHeight="1">
      <c r="A108" s="2" t="s">
        <v>168</v>
      </c>
      <c r="B108" s="80" t="s">
        <v>92</v>
      </c>
      <c r="C108" s="88">
        <v>0.77</v>
      </c>
      <c r="D108" s="6"/>
      <c r="E108" s="129" t="s">
        <v>41</v>
      </c>
      <c r="F108" s="130"/>
      <c r="G108" s="130"/>
      <c r="H108" s="130"/>
      <c r="I108" s="130"/>
      <c r="J108" s="131"/>
      <c r="K108" s="4"/>
      <c r="L108" s="5"/>
    </row>
    <row r="109" spans="1:12" ht="30" customHeight="1">
      <c r="A109" s="55">
        <v>3.2</v>
      </c>
      <c r="B109" s="81"/>
      <c r="C109" s="89"/>
      <c r="D109" s="6"/>
      <c r="E109" s="124" t="s">
        <v>42</v>
      </c>
      <c r="F109" s="125"/>
      <c r="G109" s="125"/>
      <c r="H109" s="125"/>
      <c r="I109" s="125"/>
      <c r="J109" s="126"/>
      <c r="K109" s="58"/>
      <c r="L109" s="59"/>
    </row>
    <row r="110" spans="1:12" ht="30" customHeight="1">
      <c r="A110" s="2" t="s">
        <v>162</v>
      </c>
      <c r="B110" s="82" t="s">
        <v>94</v>
      </c>
      <c r="C110" s="93">
        <v>2</v>
      </c>
      <c r="D110" s="65"/>
      <c r="E110" s="129" t="s">
        <v>44</v>
      </c>
      <c r="F110" s="130"/>
      <c r="G110" s="130"/>
      <c r="H110" s="130"/>
      <c r="I110" s="130"/>
      <c r="J110" s="131"/>
      <c r="K110" s="4"/>
      <c r="L110" s="5"/>
    </row>
    <row r="111" spans="1:12" ht="30" customHeight="1">
      <c r="A111" s="2" t="s">
        <v>169</v>
      </c>
      <c r="B111" s="82" t="s">
        <v>94</v>
      </c>
      <c r="C111" s="93">
        <v>1</v>
      </c>
      <c r="D111" s="6"/>
      <c r="E111" s="129" t="s">
        <v>45</v>
      </c>
      <c r="F111" s="130"/>
      <c r="G111" s="130"/>
      <c r="H111" s="130"/>
      <c r="I111" s="130"/>
      <c r="J111" s="131"/>
      <c r="K111" s="4"/>
      <c r="L111" s="5"/>
    </row>
    <row r="112" spans="1:12" ht="30" customHeight="1">
      <c r="A112" s="2" t="s">
        <v>170</v>
      </c>
      <c r="B112" s="82" t="s">
        <v>94</v>
      </c>
      <c r="C112" s="93">
        <v>3</v>
      </c>
      <c r="D112" s="6"/>
      <c r="E112" s="129" t="s">
        <v>47</v>
      </c>
      <c r="F112" s="130"/>
      <c r="G112" s="130"/>
      <c r="H112" s="130"/>
      <c r="I112" s="130"/>
      <c r="J112" s="131"/>
      <c r="K112" s="4"/>
      <c r="L112" s="5"/>
    </row>
    <row r="113" spans="1:12" ht="30" customHeight="1">
      <c r="A113" s="2" t="s">
        <v>171</v>
      </c>
      <c r="B113" s="82" t="s">
        <v>94</v>
      </c>
      <c r="C113" s="93">
        <v>4</v>
      </c>
      <c r="D113" s="65"/>
      <c r="E113" s="129" t="s">
        <v>48</v>
      </c>
      <c r="F113" s="130"/>
      <c r="G113" s="130"/>
      <c r="H113" s="130"/>
      <c r="I113" s="130"/>
      <c r="J113" s="131"/>
      <c r="K113" s="4"/>
      <c r="L113" s="5"/>
    </row>
    <row r="114" spans="1:12" ht="30" customHeight="1">
      <c r="A114" s="55">
        <v>3.3</v>
      </c>
      <c r="B114" s="81"/>
      <c r="C114" s="89"/>
      <c r="D114" s="68"/>
      <c r="E114" s="124" t="s">
        <v>49</v>
      </c>
      <c r="F114" s="125"/>
      <c r="G114" s="125"/>
      <c r="H114" s="125"/>
      <c r="I114" s="125"/>
      <c r="J114" s="126"/>
      <c r="K114" s="86"/>
      <c r="L114" s="87"/>
    </row>
    <row r="115" spans="1:12" ht="30" customHeight="1">
      <c r="A115" s="2" t="s">
        <v>163</v>
      </c>
      <c r="B115" s="82" t="s">
        <v>94</v>
      </c>
      <c r="C115" s="93">
        <v>1</v>
      </c>
      <c r="D115" s="6"/>
      <c r="E115" s="129" t="s">
        <v>44</v>
      </c>
      <c r="F115" s="130"/>
      <c r="G115" s="130"/>
      <c r="H115" s="130"/>
      <c r="I115" s="130"/>
      <c r="J115" s="131"/>
      <c r="K115" s="4"/>
      <c r="L115" s="5"/>
    </row>
    <row r="116" spans="1:12" ht="30" customHeight="1">
      <c r="A116" s="2" t="s">
        <v>172</v>
      </c>
      <c r="B116" s="82" t="s">
        <v>94</v>
      </c>
      <c r="C116" s="93">
        <v>1</v>
      </c>
      <c r="D116" s="6"/>
      <c r="E116" s="129" t="s">
        <v>45</v>
      </c>
      <c r="F116" s="130"/>
      <c r="G116" s="130"/>
      <c r="H116" s="130"/>
      <c r="I116" s="130"/>
      <c r="J116" s="131"/>
      <c r="K116" s="4"/>
      <c r="L116" s="5"/>
    </row>
    <row r="117" spans="1:12" ht="30" customHeight="1">
      <c r="A117" s="2" t="s">
        <v>173</v>
      </c>
      <c r="B117" s="82" t="s">
        <v>94</v>
      </c>
      <c r="C117" s="93">
        <v>1</v>
      </c>
      <c r="D117" s="6"/>
      <c r="E117" s="129" t="s">
        <v>47</v>
      </c>
      <c r="F117" s="130"/>
      <c r="G117" s="130"/>
      <c r="H117" s="130"/>
      <c r="I117" s="130"/>
      <c r="J117" s="131"/>
      <c r="K117" s="4"/>
      <c r="L117" s="5"/>
    </row>
    <row r="118" spans="1:12" ht="30" customHeight="1">
      <c r="A118" s="2" t="s">
        <v>174</v>
      </c>
      <c r="B118" s="82" t="s">
        <v>94</v>
      </c>
      <c r="C118" s="93">
        <v>1</v>
      </c>
      <c r="D118" s="6"/>
      <c r="E118" s="129" t="s">
        <v>48</v>
      </c>
      <c r="F118" s="130"/>
      <c r="G118" s="130"/>
      <c r="H118" s="130"/>
      <c r="I118" s="130"/>
      <c r="J118" s="131"/>
      <c r="K118" s="4"/>
      <c r="L118" s="5"/>
    </row>
    <row r="119" spans="1:12" ht="30" customHeight="1">
      <c r="A119" s="55">
        <v>3.4</v>
      </c>
      <c r="B119" s="81"/>
      <c r="C119" s="89"/>
      <c r="D119" s="6"/>
      <c r="E119" s="124" t="s">
        <v>50</v>
      </c>
      <c r="F119" s="125"/>
      <c r="G119" s="125"/>
      <c r="H119" s="125"/>
      <c r="I119" s="125"/>
      <c r="J119" s="126"/>
      <c r="K119" s="58"/>
      <c r="L119" s="59"/>
    </row>
    <row r="120" spans="1:12" ht="30" customHeight="1">
      <c r="A120" s="2" t="s">
        <v>175</v>
      </c>
      <c r="B120" s="82" t="s">
        <v>25</v>
      </c>
      <c r="C120" s="93">
        <v>1</v>
      </c>
      <c r="D120" s="6"/>
      <c r="E120" s="129" t="s">
        <v>51</v>
      </c>
      <c r="F120" s="130"/>
      <c r="G120" s="130"/>
      <c r="H120" s="130"/>
      <c r="I120" s="130"/>
      <c r="J120" s="131"/>
      <c r="K120" s="4"/>
      <c r="L120" s="5"/>
    </row>
    <row r="121" spans="1:12" ht="30" customHeight="1">
      <c r="A121" s="55">
        <v>3.5</v>
      </c>
      <c r="B121" s="81"/>
      <c r="C121" s="89"/>
      <c r="D121" s="6"/>
      <c r="E121" s="124" t="s">
        <v>52</v>
      </c>
      <c r="F121" s="125"/>
      <c r="G121" s="125"/>
      <c r="H121" s="125"/>
      <c r="I121" s="125"/>
      <c r="J121" s="126"/>
      <c r="K121" s="58"/>
      <c r="L121" s="59"/>
    </row>
    <row r="122" spans="1:12" ht="30" customHeight="1">
      <c r="A122" s="2" t="s">
        <v>176</v>
      </c>
      <c r="B122" s="82" t="s">
        <v>94</v>
      </c>
      <c r="C122" s="93">
        <v>2</v>
      </c>
      <c r="D122" s="6"/>
      <c r="E122" s="129" t="s">
        <v>53</v>
      </c>
      <c r="F122" s="130"/>
      <c r="G122" s="130"/>
      <c r="H122" s="130"/>
      <c r="I122" s="130"/>
      <c r="J122" s="131"/>
      <c r="K122" s="4"/>
      <c r="L122" s="5"/>
    </row>
    <row r="123" spans="1:12" ht="30" customHeight="1">
      <c r="A123" s="2" t="s">
        <v>178</v>
      </c>
      <c r="B123" s="82" t="s">
        <v>94</v>
      </c>
      <c r="C123" s="93">
        <v>1</v>
      </c>
      <c r="D123" s="6"/>
      <c r="E123" s="129" t="s">
        <v>54</v>
      </c>
      <c r="F123" s="130"/>
      <c r="G123" s="130"/>
      <c r="H123" s="130"/>
      <c r="I123" s="130"/>
      <c r="J123" s="131"/>
      <c r="K123" s="4"/>
      <c r="L123" s="5"/>
    </row>
    <row r="124" spans="1:12" ht="30" customHeight="1">
      <c r="A124" s="2" t="s">
        <v>179</v>
      </c>
      <c r="B124" s="82" t="s">
        <v>94</v>
      </c>
      <c r="C124" s="93">
        <v>1</v>
      </c>
      <c r="D124" s="6"/>
      <c r="E124" s="129" t="s">
        <v>55</v>
      </c>
      <c r="F124" s="130"/>
      <c r="G124" s="130"/>
      <c r="H124" s="130"/>
      <c r="I124" s="130"/>
      <c r="J124" s="131"/>
      <c r="K124" s="4"/>
      <c r="L124" s="5"/>
    </row>
    <row r="125" spans="1:12" ht="30" customHeight="1">
      <c r="A125" s="2" t="s">
        <v>180</v>
      </c>
      <c r="B125" s="82" t="s">
        <v>94</v>
      </c>
      <c r="C125" s="93">
        <v>1</v>
      </c>
      <c r="D125" s="6"/>
      <c r="E125" s="129" t="s">
        <v>56</v>
      </c>
      <c r="F125" s="130"/>
      <c r="G125" s="130"/>
      <c r="H125" s="130"/>
      <c r="I125" s="130"/>
      <c r="J125" s="131"/>
      <c r="K125" s="4"/>
      <c r="L125" s="5"/>
    </row>
    <row r="126" spans="1:12" ht="30" customHeight="1">
      <c r="A126" s="2" t="s">
        <v>181</v>
      </c>
      <c r="B126" s="82" t="s">
        <v>94</v>
      </c>
      <c r="C126" s="93">
        <v>1</v>
      </c>
      <c r="D126" s="6"/>
      <c r="E126" s="129" t="s">
        <v>57</v>
      </c>
      <c r="F126" s="130"/>
      <c r="G126" s="130"/>
      <c r="H126" s="130"/>
      <c r="I126" s="130"/>
      <c r="J126" s="131"/>
      <c r="K126" s="4"/>
      <c r="L126" s="5"/>
    </row>
    <row r="127" spans="1:12" ht="30" customHeight="1">
      <c r="A127" s="2" t="s">
        <v>182</v>
      </c>
      <c r="B127" s="82" t="s">
        <v>94</v>
      </c>
      <c r="C127" s="93">
        <v>4</v>
      </c>
      <c r="D127" s="65"/>
      <c r="E127" s="129" t="s">
        <v>58</v>
      </c>
      <c r="F127" s="130"/>
      <c r="G127" s="130"/>
      <c r="H127" s="130"/>
      <c r="I127" s="130"/>
      <c r="J127" s="131"/>
      <c r="K127" s="66"/>
      <c r="L127" s="67"/>
    </row>
    <row r="128" spans="1:12" ht="30" customHeight="1">
      <c r="A128" s="2" t="s">
        <v>183</v>
      </c>
      <c r="B128" s="82" t="s">
        <v>94</v>
      </c>
      <c r="C128" s="93">
        <v>1</v>
      </c>
      <c r="D128" s="6"/>
      <c r="E128" s="129" t="s">
        <v>59</v>
      </c>
      <c r="F128" s="130"/>
      <c r="G128" s="130"/>
      <c r="H128" s="130"/>
      <c r="I128" s="130"/>
      <c r="J128" s="131"/>
      <c r="K128" s="4"/>
      <c r="L128" s="5"/>
    </row>
    <row r="129" spans="1:12" ht="30" customHeight="1">
      <c r="A129" s="2" t="s">
        <v>184</v>
      </c>
      <c r="B129" s="82" t="s">
        <v>94</v>
      </c>
      <c r="C129" s="93">
        <v>1</v>
      </c>
      <c r="D129" s="6"/>
      <c r="E129" s="129" t="s">
        <v>60</v>
      </c>
      <c r="F129" s="130"/>
      <c r="G129" s="130"/>
      <c r="H129" s="130"/>
      <c r="I129" s="130"/>
      <c r="J129" s="131"/>
      <c r="K129" s="4"/>
      <c r="L129" s="5"/>
    </row>
    <row r="130" spans="1:12" ht="30" customHeight="1">
      <c r="A130" s="55">
        <v>3.6</v>
      </c>
      <c r="B130" s="81"/>
      <c r="C130" s="94"/>
      <c r="D130" s="6"/>
      <c r="E130" s="124" t="s">
        <v>61</v>
      </c>
      <c r="F130" s="125"/>
      <c r="G130" s="125"/>
      <c r="H130" s="125"/>
      <c r="I130" s="125"/>
      <c r="J130" s="126"/>
      <c r="K130" s="58"/>
      <c r="L130" s="59"/>
    </row>
    <row r="131" spans="1:12" ht="30" customHeight="1">
      <c r="A131" s="2" t="s">
        <v>177</v>
      </c>
      <c r="B131" s="82" t="s">
        <v>94</v>
      </c>
      <c r="C131" s="90">
        <f>C110+C115</f>
        <v>3</v>
      </c>
      <c r="D131" s="6"/>
      <c r="E131" s="129" t="s">
        <v>44</v>
      </c>
      <c r="F131" s="130"/>
      <c r="G131" s="130"/>
      <c r="H131" s="130"/>
      <c r="I131" s="130"/>
      <c r="J131" s="131"/>
      <c r="K131" s="4"/>
      <c r="L131" s="5"/>
    </row>
    <row r="132" spans="1:12" ht="30" customHeight="1">
      <c r="A132" s="2" t="s">
        <v>185</v>
      </c>
      <c r="B132" s="82" t="s">
        <v>94</v>
      </c>
      <c r="C132" s="90">
        <f>C111+C116</f>
        <v>2</v>
      </c>
      <c r="D132" s="6"/>
      <c r="E132" s="129" t="s">
        <v>45</v>
      </c>
      <c r="F132" s="130"/>
      <c r="G132" s="130"/>
      <c r="H132" s="130"/>
      <c r="I132" s="130"/>
      <c r="J132" s="131"/>
      <c r="K132" s="4"/>
      <c r="L132" s="5"/>
    </row>
    <row r="133" spans="1:12" ht="30" customHeight="1">
      <c r="A133" s="2" t="s">
        <v>186</v>
      </c>
      <c r="B133" s="82" t="s">
        <v>94</v>
      </c>
      <c r="C133" s="90">
        <f>C112+C117</f>
        <v>4</v>
      </c>
      <c r="D133" s="65"/>
      <c r="E133" s="129" t="s">
        <v>47</v>
      </c>
      <c r="F133" s="130"/>
      <c r="G133" s="130"/>
      <c r="H133" s="130"/>
      <c r="I133" s="130"/>
      <c r="J133" s="131"/>
      <c r="K133" s="66"/>
      <c r="L133" s="67"/>
    </row>
    <row r="134" spans="1:12" ht="30" customHeight="1">
      <c r="A134" s="2" t="s">
        <v>187</v>
      </c>
      <c r="B134" s="82" t="s">
        <v>94</v>
      </c>
      <c r="C134" s="90">
        <f>C113+C118</f>
        <v>5</v>
      </c>
      <c r="D134" s="6"/>
      <c r="E134" s="129" t="s">
        <v>48</v>
      </c>
      <c r="F134" s="130"/>
      <c r="G134" s="130"/>
      <c r="H134" s="130"/>
      <c r="I134" s="130"/>
      <c r="J134" s="131"/>
      <c r="K134" s="4"/>
      <c r="L134" s="5"/>
    </row>
    <row r="135" spans="1:12" ht="30" customHeight="1">
      <c r="A135" s="55">
        <v>3.7</v>
      </c>
      <c r="B135" s="81"/>
      <c r="C135" s="89"/>
      <c r="D135" s="6"/>
      <c r="E135" s="124" t="s">
        <v>62</v>
      </c>
      <c r="F135" s="125"/>
      <c r="G135" s="125"/>
      <c r="H135" s="125"/>
      <c r="I135" s="125"/>
      <c r="J135" s="126"/>
      <c r="K135" s="58"/>
      <c r="L135" s="59"/>
    </row>
    <row r="136" spans="1:12" ht="30" customHeight="1">
      <c r="A136" s="2" t="s">
        <v>188</v>
      </c>
      <c r="B136" s="82" t="s">
        <v>94</v>
      </c>
      <c r="C136" s="90">
        <v>2</v>
      </c>
      <c r="D136" s="6"/>
      <c r="E136" s="129" t="s">
        <v>63</v>
      </c>
      <c r="F136" s="130"/>
      <c r="G136" s="130"/>
      <c r="H136" s="130"/>
      <c r="I136" s="130"/>
      <c r="J136" s="131"/>
      <c r="K136" s="4"/>
      <c r="L136" s="5"/>
    </row>
    <row r="137" spans="1:12" ht="30" customHeight="1">
      <c r="A137" s="55">
        <v>3.8</v>
      </c>
      <c r="B137" s="81"/>
      <c r="C137" s="89"/>
      <c r="D137" s="6"/>
      <c r="E137" s="124" t="s">
        <v>64</v>
      </c>
      <c r="F137" s="125"/>
      <c r="G137" s="125"/>
      <c r="H137" s="125"/>
      <c r="I137" s="125"/>
      <c r="J137" s="126"/>
      <c r="K137" s="58"/>
      <c r="L137" s="59"/>
    </row>
    <row r="138" spans="1:12" ht="30" customHeight="1">
      <c r="A138" s="2" t="s">
        <v>189</v>
      </c>
      <c r="B138" s="82" t="s">
        <v>95</v>
      </c>
      <c r="C138" s="90">
        <v>3</v>
      </c>
      <c r="D138" s="6"/>
      <c r="E138" s="129" t="s">
        <v>65</v>
      </c>
      <c r="F138" s="130"/>
      <c r="G138" s="130"/>
      <c r="H138" s="130"/>
      <c r="I138" s="130"/>
      <c r="J138" s="131"/>
      <c r="K138" s="4"/>
      <c r="L138" s="5"/>
    </row>
    <row r="139" spans="1:12" ht="30" customHeight="1">
      <c r="A139" s="55">
        <v>3.9</v>
      </c>
      <c r="B139" s="81"/>
      <c r="C139" s="89"/>
      <c r="D139" s="6"/>
      <c r="E139" s="124" t="s">
        <v>66</v>
      </c>
      <c r="F139" s="125"/>
      <c r="G139" s="125"/>
      <c r="H139" s="125"/>
      <c r="I139" s="125"/>
      <c r="J139" s="126"/>
      <c r="K139" s="58"/>
      <c r="L139" s="59"/>
    </row>
    <row r="140" spans="1:12" ht="30" customHeight="1">
      <c r="A140" s="2" t="s">
        <v>190</v>
      </c>
      <c r="B140" s="82" t="s">
        <v>95</v>
      </c>
      <c r="C140" s="90">
        <v>3</v>
      </c>
      <c r="D140" s="6"/>
      <c r="E140" s="129" t="s">
        <v>67</v>
      </c>
      <c r="F140" s="130"/>
      <c r="G140" s="130"/>
      <c r="H140" s="130"/>
      <c r="I140" s="130"/>
      <c r="J140" s="131"/>
      <c r="K140" s="4"/>
      <c r="L140" s="5"/>
    </row>
    <row r="141" spans="1:12" ht="30" customHeight="1">
      <c r="A141" s="74">
        <v>4</v>
      </c>
      <c r="B141" s="91"/>
      <c r="C141" s="92"/>
      <c r="D141" s="76"/>
      <c r="E141" s="132" t="s">
        <v>71</v>
      </c>
      <c r="F141" s="133"/>
      <c r="G141" s="133"/>
      <c r="H141" s="133"/>
      <c r="I141" s="133"/>
      <c r="J141" s="134"/>
      <c r="K141" s="52"/>
      <c r="L141" s="53"/>
    </row>
    <row r="142" spans="1:12" ht="30" customHeight="1">
      <c r="A142" s="85">
        <v>4.0999999999999996</v>
      </c>
      <c r="B142" s="83"/>
      <c r="C142" s="89"/>
      <c r="D142" s="6"/>
      <c r="E142" s="124" t="s">
        <v>35</v>
      </c>
      <c r="F142" s="125"/>
      <c r="G142" s="125"/>
      <c r="H142" s="125"/>
      <c r="I142" s="125"/>
      <c r="J142" s="126"/>
      <c r="K142" s="58"/>
      <c r="L142" s="59"/>
    </row>
    <row r="143" spans="1:12" ht="30" customHeight="1">
      <c r="A143" s="2" t="s">
        <v>191</v>
      </c>
      <c r="B143" s="80" t="s">
        <v>93</v>
      </c>
      <c r="C143" s="88">
        <v>7591.46</v>
      </c>
      <c r="D143" s="6"/>
      <c r="E143" s="129" t="s">
        <v>37</v>
      </c>
      <c r="F143" s="130"/>
      <c r="G143" s="130"/>
      <c r="H143" s="130"/>
      <c r="I143" s="130"/>
      <c r="J143" s="131"/>
      <c r="K143" s="4"/>
      <c r="L143" s="5"/>
    </row>
    <row r="144" spans="1:12" ht="30" customHeight="1">
      <c r="A144" s="2" t="s">
        <v>194</v>
      </c>
      <c r="B144" s="80" t="s">
        <v>93</v>
      </c>
      <c r="C144" s="88">
        <v>65308.53</v>
      </c>
      <c r="D144" s="6"/>
      <c r="E144" s="129" t="s">
        <v>38</v>
      </c>
      <c r="F144" s="130"/>
      <c r="G144" s="130"/>
      <c r="H144" s="130"/>
      <c r="I144" s="130"/>
      <c r="J144" s="131"/>
      <c r="K144" s="4"/>
      <c r="L144" s="5"/>
    </row>
    <row r="145" spans="1:12" ht="30" customHeight="1">
      <c r="A145" s="2" t="s">
        <v>195</v>
      </c>
      <c r="B145" s="80" t="s">
        <v>93</v>
      </c>
      <c r="C145" s="88">
        <v>65308.53</v>
      </c>
      <c r="D145" s="6"/>
      <c r="E145" s="129" t="s">
        <v>39</v>
      </c>
      <c r="F145" s="130"/>
      <c r="G145" s="130"/>
      <c r="H145" s="130"/>
      <c r="I145" s="130"/>
      <c r="J145" s="131"/>
      <c r="K145" s="4"/>
      <c r="L145" s="5"/>
    </row>
    <row r="146" spans="1:12" ht="30" customHeight="1">
      <c r="A146" s="2" t="s">
        <v>196</v>
      </c>
      <c r="B146" s="80" t="s">
        <v>93</v>
      </c>
      <c r="C146" s="88">
        <v>65308.53</v>
      </c>
      <c r="D146" s="6"/>
      <c r="E146" s="129" t="s">
        <v>40</v>
      </c>
      <c r="F146" s="130"/>
      <c r="G146" s="130"/>
      <c r="H146" s="130"/>
      <c r="I146" s="130"/>
      <c r="J146" s="131"/>
      <c r="K146" s="4"/>
      <c r="L146" s="5"/>
    </row>
    <row r="147" spans="1:12" ht="30" customHeight="1">
      <c r="A147" s="2" t="s">
        <v>197</v>
      </c>
      <c r="B147" s="80" t="s">
        <v>92</v>
      </c>
      <c r="C147" s="88">
        <v>1750.82</v>
      </c>
      <c r="D147" s="6"/>
      <c r="E147" s="129" t="s">
        <v>41</v>
      </c>
      <c r="F147" s="130"/>
      <c r="G147" s="130"/>
      <c r="H147" s="130"/>
      <c r="I147" s="130"/>
      <c r="J147" s="131"/>
      <c r="K147" s="4"/>
      <c r="L147" s="5"/>
    </row>
    <row r="148" spans="1:12" ht="30" customHeight="1">
      <c r="A148" s="85">
        <v>4.2</v>
      </c>
      <c r="B148" s="81"/>
      <c r="C148" s="89"/>
      <c r="D148" s="6"/>
      <c r="E148" s="124" t="s">
        <v>42</v>
      </c>
      <c r="F148" s="125"/>
      <c r="G148" s="125"/>
      <c r="H148" s="125"/>
      <c r="I148" s="125"/>
      <c r="J148" s="126"/>
      <c r="K148" s="58"/>
      <c r="L148" s="59"/>
    </row>
    <row r="149" spans="1:12" ht="30" customHeight="1">
      <c r="A149" s="2" t="s">
        <v>192</v>
      </c>
      <c r="B149" s="82" t="s">
        <v>94</v>
      </c>
      <c r="C149" s="90">
        <v>28</v>
      </c>
      <c r="D149" s="6"/>
      <c r="E149" s="129" t="s">
        <v>43</v>
      </c>
      <c r="F149" s="130"/>
      <c r="G149" s="130"/>
      <c r="H149" s="130"/>
      <c r="I149" s="130"/>
      <c r="J149" s="131"/>
      <c r="K149" s="4"/>
      <c r="L149" s="5"/>
    </row>
    <row r="150" spans="1:12" ht="30" customHeight="1">
      <c r="A150" s="2" t="s">
        <v>198</v>
      </c>
      <c r="B150" s="82" t="s">
        <v>94</v>
      </c>
      <c r="C150" s="90">
        <v>98</v>
      </c>
      <c r="D150" s="6"/>
      <c r="E150" s="129" t="s">
        <v>44</v>
      </c>
      <c r="F150" s="130"/>
      <c r="G150" s="130"/>
      <c r="H150" s="130"/>
      <c r="I150" s="130"/>
      <c r="J150" s="131"/>
      <c r="K150" s="4"/>
      <c r="L150" s="5"/>
    </row>
    <row r="151" spans="1:12" ht="30" customHeight="1">
      <c r="A151" s="2" t="s">
        <v>199</v>
      </c>
      <c r="B151" s="82" t="s">
        <v>94</v>
      </c>
      <c r="C151" s="90">
        <v>85</v>
      </c>
      <c r="D151" s="65"/>
      <c r="E151" s="129" t="s">
        <v>45</v>
      </c>
      <c r="F151" s="130"/>
      <c r="G151" s="130"/>
      <c r="H151" s="130"/>
      <c r="I151" s="130"/>
      <c r="J151" s="131"/>
      <c r="K151" s="66"/>
      <c r="L151" s="67"/>
    </row>
    <row r="152" spans="1:12" ht="30" customHeight="1">
      <c r="A152" s="2" t="s">
        <v>200</v>
      </c>
      <c r="B152" s="82" t="s">
        <v>94</v>
      </c>
      <c r="C152" s="90">
        <v>207</v>
      </c>
      <c r="D152" s="6"/>
      <c r="E152" s="129" t="s">
        <v>46</v>
      </c>
      <c r="F152" s="130"/>
      <c r="G152" s="130"/>
      <c r="H152" s="130"/>
      <c r="I152" s="130"/>
      <c r="J152" s="131"/>
      <c r="K152" s="4"/>
      <c r="L152" s="5"/>
    </row>
    <row r="153" spans="1:12" ht="30" customHeight="1">
      <c r="A153" s="2" t="s">
        <v>201</v>
      </c>
      <c r="B153" s="82" t="s">
        <v>94</v>
      </c>
      <c r="C153" s="90">
        <v>7816</v>
      </c>
      <c r="D153" s="65"/>
      <c r="E153" s="129" t="s">
        <v>72</v>
      </c>
      <c r="F153" s="130"/>
      <c r="G153" s="130"/>
      <c r="H153" s="130"/>
      <c r="I153" s="130"/>
      <c r="J153" s="131"/>
      <c r="K153" s="66"/>
      <c r="L153" s="67"/>
    </row>
    <row r="154" spans="1:12" ht="30" customHeight="1">
      <c r="A154" s="2" t="s">
        <v>202</v>
      </c>
      <c r="B154" s="82" t="s">
        <v>94</v>
      </c>
      <c r="C154" s="90">
        <v>13165</v>
      </c>
      <c r="D154" s="65"/>
      <c r="E154" s="129" t="s">
        <v>48</v>
      </c>
      <c r="F154" s="130"/>
      <c r="G154" s="130"/>
      <c r="H154" s="130"/>
      <c r="I154" s="130"/>
      <c r="J154" s="131"/>
      <c r="K154" s="66"/>
      <c r="L154" s="67"/>
    </row>
    <row r="155" spans="1:12" ht="30" customHeight="1">
      <c r="A155" s="2" t="s">
        <v>203</v>
      </c>
      <c r="B155" s="82" t="s">
        <v>94</v>
      </c>
      <c r="C155" s="90">
        <v>159660</v>
      </c>
      <c r="D155" s="6"/>
      <c r="E155" s="129" t="s">
        <v>73</v>
      </c>
      <c r="F155" s="130"/>
      <c r="G155" s="130"/>
      <c r="H155" s="130"/>
      <c r="I155" s="130"/>
      <c r="J155" s="131"/>
      <c r="K155" s="4"/>
      <c r="L155" s="5"/>
    </row>
    <row r="156" spans="1:12" ht="30" customHeight="1">
      <c r="A156" s="2" t="s">
        <v>204</v>
      </c>
      <c r="B156" s="82" t="s">
        <v>94</v>
      </c>
      <c r="C156" s="90">
        <v>28868</v>
      </c>
      <c r="D156" s="69"/>
      <c r="E156" s="129" t="s">
        <v>74</v>
      </c>
      <c r="F156" s="130"/>
      <c r="G156" s="130"/>
      <c r="H156" s="130"/>
      <c r="I156" s="130"/>
      <c r="J156" s="131"/>
      <c r="K156" s="70"/>
      <c r="L156" s="71"/>
    </row>
    <row r="157" spans="1:12" ht="30" customHeight="1">
      <c r="A157" s="2" t="s">
        <v>205</v>
      </c>
      <c r="B157" s="82" t="s">
        <v>94</v>
      </c>
      <c r="C157" s="90">
        <v>18744</v>
      </c>
      <c r="D157" s="65"/>
      <c r="E157" s="129" t="s">
        <v>75</v>
      </c>
      <c r="F157" s="130"/>
      <c r="G157" s="130"/>
      <c r="H157" s="130"/>
      <c r="I157" s="130"/>
      <c r="J157" s="131"/>
      <c r="K157" s="66"/>
      <c r="L157" s="67"/>
    </row>
    <row r="158" spans="1:12" ht="30" customHeight="1">
      <c r="A158" s="2" t="s">
        <v>206</v>
      </c>
      <c r="B158" s="82" t="s">
        <v>94</v>
      </c>
      <c r="C158" s="90">
        <v>18744</v>
      </c>
      <c r="D158" s="6"/>
      <c r="E158" s="129" t="s">
        <v>76</v>
      </c>
      <c r="F158" s="130"/>
      <c r="G158" s="130"/>
      <c r="H158" s="130"/>
      <c r="I158" s="130"/>
      <c r="J158" s="131"/>
      <c r="K158" s="4"/>
      <c r="L158" s="5"/>
    </row>
    <row r="159" spans="1:12" ht="30" customHeight="1">
      <c r="A159" s="85">
        <v>4.3</v>
      </c>
      <c r="B159" s="81"/>
      <c r="C159" s="89"/>
      <c r="D159" s="6"/>
      <c r="E159" s="124" t="s">
        <v>49</v>
      </c>
      <c r="F159" s="125"/>
      <c r="G159" s="125"/>
      <c r="H159" s="125"/>
      <c r="I159" s="125"/>
      <c r="J159" s="126"/>
      <c r="K159" s="58"/>
      <c r="L159" s="59"/>
    </row>
    <row r="160" spans="1:12" ht="30" customHeight="1">
      <c r="A160" s="2" t="s">
        <v>193</v>
      </c>
      <c r="B160" s="82" t="s">
        <v>94</v>
      </c>
      <c r="C160" s="90">
        <v>2</v>
      </c>
      <c r="D160" s="6"/>
      <c r="E160" s="129" t="s">
        <v>43</v>
      </c>
      <c r="F160" s="130"/>
      <c r="G160" s="130"/>
      <c r="H160" s="130"/>
      <c r="I160" s="130"/>
      <c r="J160" s="131"/>
      <c r="K160" s="4"/>
      <c r="L160" s="5"/>
    </row>
    <row r="161" spans="1:12" ht="30" customHeight="1">
      <c r="A161" s="2" t="s">
        <v>207</v>
      </c>
      <c r="B161" s="82" t="s">
        <v>94</v>
      </c>
      <c r="C161" s="90">
        <v>5</v>
      </c>
      <c r="D161" s="6"/>
      <c r="E161" s="129" t="s">
        <v>44</v>
      </c>
      <c r="F161" s="130"/>
      <c r="G161" s="130"/>
      <c r="H161" s="130"/>
      <c r="I161" s="130"/>
      <c r="J161" s="131"/>
      <c r="K161" s="4"/>
      <c r="L161" s="5"/>
    </row>
    <row r="162" spans="1:12" ht="30" customHeight="1">
      <c r="A162" s="2" t="s">
        <v>208</v>
      </c>
      <c r="B162" s="82" t="s">
        <v>94</v>
      </c>
      <c r="C162" s="90">
        <v>5</v>
      </c>
      <c r="D162" s="6"/>
      <c r="E162" s="129" t="s">
        <v>45</v>
      </c>
      <c r="F162" s="130"/>
      <c r="G162" s="130"/>
      <c r="H162" s="130"/>
      <c r="I162" s="130"/>
      <c r="J162" s="131"/>
      <c r="K162" s="4"/>
      <c r="L162" s="5"/>
    </row>
    <row r="163" spans="1:12" ht="30" customHeight="1">
      <c r="A163" s="2" t="s">
        <v>209</v>
      </c>
      <c r="B163" s="82" t="s">
        <v>94</v>
      </c>
      <c r="C163" s="90">
        <v>11</v>
      </c>
      <c r="D163" s="65"/>
      <c r="E163" s="129" t="s">
        <v>46</v>
      </c>
      <c r="F163" s="130"/>
      <c r="G163" s="130"/>
      <c r="H163" s="130"/>
      <c r="I163" s="130"/>
      <c r="J163" s="131"/>
      <c r="K163" s="66"/>
      <c r="L163" s="67"/>
    </row>
    <row r="164" spans="1:12" ht="30" customHeight="1">
      <c r="A164" s="2" t="s">
        <v>210</v>
      </c>
      <c r="B164" s="82" t="s">
        <v>94</v>
      </c>
      <c r="C164" s="90">
        <v>391</v>
      </c>
      <c r="D164" s="6"/>
      <c r="E164" s="129" t="s">
        <v>72</v>
      </c>
      <c r="F164" s="130"/>
      <c r="G164" s="130"/>
      <c r="H164" s="130"/>
      <c r="I164" s="130"/>
      <c r="J164" s="131"/>
      <c r="K164" s="4"/>
      <c r="L164" s="5"/>
    </row>
    <row r="165" spans="1:12" ht="30" customHeight="1">
      <c r="A165" s="2" t="s">
        <v>211</v>
      </c>
      <c r="B165" s="82" t="s">
        <v>94</v>
      </c>
      <c r="C165" s="90">
        <v>659</v>
      </c>
      <c r="D165" s="6"/>
      <c r="E165" s="129" t="s">
        <v>48</v>
      </c>
      <c r="F165" s="130"/>
      <c r="G165" s="130"/>
      <c r="H165" s="130"/>
      <c r="I165" s="130"/>
      <c r="J165" s="131"/>
      <c r="K165" s="4"/>
      <c r="L165" s="5"/>
    </row>
    <row r="166" spans="1:12" ht="30" customHeight="1">
      <c r="A166" s="2" t="s">
        <v>212</v>
      </c>
      <c r="B166" s="82" t="s">
        <v>94</v>
      </c>
      <c r="C166" s="90">
        <v>7983</v>
      </c>
      <c r="D166" s="6"/>
      <c r="E166" s="129" t="s">
        <v>73</v>
      </c>
      <c r="F166" s="130"/>
      <c r="G166" s="130"/>
      <c r="H166" s="130"/>
      <c r="I166" s="130"/>
      <c r="J166" s="131"/>
      <c r="K166" s="4"/>
      <c r="L166" s="5"/>
    </row>
    <row r="167" spans="1:12" ht="30" customHeight="1">
      <c r="A167" s="2" t="s">
        <v>213</v>
      </c>
      <c r="B167" s="82" t="s">
        <v>94</v>
      </c>
      <c r="C167" s="90">
        <v>1444</v>
      </c>
      <c r="D167" s="65"/>
      <c r="E167" s="129" t="s">
        <v>74</v>
      </c>
      <c r="F167" s="130"/>
      <c r="G167" s="130"/>
      <c r="H167" s="130"/>
      <c r="I167" s="130"/>
      <c r="J167" s="131"/>
      <c r="K167" s="66"/>
      <c r="L167" s="67"/>
    </row>
    <row r="168" spans="1:12" ht="30" customHeight="1">
      <c r="A168" s="2" t="s">
        <v>214</v>
      </c>
      <c r="B168" s="82" t="s">
        <v>94</v>
      </c>
      <c r="C168" s="90">
        <v>938</v>
      </c>
      <c r="D168" s="6"/>
      <c r="E168" s="129" t="s">
        <v>75</v>
      </c>
      <c r="F168" s="130"/>
      <c r="G168" s="130"/>
      <c r="H168" s="130"/>
      <c r="I168" s="130"/>
      <c r="J168" s="131"/>
      <c r="K168" s="4"/>
      <c r="L168" s="5"/>
    </row>
    <row r="169" spans="1:12" ht="30" customHeight="1">
      <c r="A169" s="2" t="s">
        <v>215</v>
      </c>
      <c r="B169" s="82" t="s">
        <v>94</v>
      </c>
      <c r="C169" s="90">
        <v>938</v>
      </c>
      <c r="D169" s="6"/>
      <c r="E169" s="129" t="s">
        <v>76</v>
      </c>
      <c r="F169" s="130"/>
      <c r="G169" s="130"/>
      <c r="H169" s="130"/>
      <c r="I169" s="130"/>
      <c r="J169" s="131"/>
      <c r="K169" s="4"/>
      <c r="L169" s="5"/>
    </row>
    <row r="170" spans="1:12" ht="30" customHeight="1">
      <c r="A170" s="85">
        <v>4.4000000000000004</v>
      </c>
      <c r="B170" s="81"/>
      <c r="C170" s="89"/>
      <c r="D170" s="6"/>
      <c r="E170" s="124" t="s">
        <v>50</v>
      </c>
      <c r="F170" s="125"/>
      <c r="G170" s="125"/>
      <c r="H170" s="125"/>
      <c r="I170" s="125"/>
      <c r="J170" s="126"/>
      <c r="K170" s="58"/>
      <c r="L170" s="59"/>
    </row>
    <row r="171" spans="1:12" ht="30" customHeight="1">
      <c r="A171" s="2" t="s">
        <v>216</v>
      </c>
      <c r="B171" s="82" t="s">
        <v>25</v>
      </c>
      <c r="C171" s="90">
        <v>1</v>
      </c>
      <c r="D171" s="65"/>
      <c r="E171" s="129" t="s">
        <v>51</v>
      </c>
      <c r="F171" s="130"/>
      <c r="G171" s="130"/>
      <c r="H171" s="130"/>
      <c r="I171" s="130"/>
      <c r="J171" s="131"/>
      <c r="K171" s="66"/>
      <c r="L171" s="67"/>
    </row>
    <row r="172" spans="1:12" ht="30" customHeight="1">
      <c r="A172" s="85">
        <v>4.5</v>
      </c>
      <c r="B172" s="81"/>
      <c r="C172" s="89"/>
      <c r="D172" s="6"/>
      <c r="E172" s="124" t="s">
        <v>52</v>
      </c>
      <c r="F172" s="125"/>
      <c r="G172" s="125"/>
      <c r="H172" s="125"/>
      <c r="I172" s="125"/>
      <c r="J172" s="126"/>
      <c r="K172" s="58"/>
      <c r="L172" s="59"/>
    </row>
    <row r="173" spans="1:12" ht="30" customHeight="1">
      <c r="A173" s="2" t="s">
        <v>217</v>
      </c>
      <c r="B173" s="82" t="s">
        <v>94</v>
      </c>
      <c r="C173" s="90">
        <v>7936</v>
      </c>
      <c r="D173" s="65"/>
      <c r="E173" s="129" t="s">
        <v>53</v>
      </c>
      <c r="F173" s="130"/>
      <c r="G173" s="130"/>
      <c r="H173" s="130"/>
      <c r="I173" s="130"/>
      <c r="J173" s="131"/>
      <c r="K173" s="66"/>
      <c r="L173" s="67"/>
    </row>
    <row r="174" spans="1:12" ht="30" customHeight="1">
      <c r="A174" s="2" t="s">
        <v>219</v>
      </c>
      <c r="B174" s="82" t="s">
        <v>94</v>
      </c>
      <c r="C174" s="90">
        <v>149</v>
      </c>
      <c r="D174" s="6"/>
      <c r="E174" s="129" t="s">
        <v>54</v>
      </c>
      <c r="F174" s="130"/>
      <c r="G174" s="130"/>
      <c r="H174" s="130"/>
      <c r="I174" s="130"/>
      <c r="J174" s="131"/>
      <c r="K174" s="4"/>
      <c r="L174" s="5"/>
    </row>
    <row r="175" spans="1:12" ht="30" customHeight="1">
      <c r="A175" s="2" t="s">
        <v>220</v>
      </c>
      <c r="B175" s="82" t="s">
        <v>94</v>
      </c>
      <c r="C175" s="90">
        <v>307</v>
      </c>
      <c r="D175" s="6"/>
      <c r="E175" s="129" t="s">
        <v>55</v>
      </c>
      <c r="F175" s="130"/>
      <c r="G175" s="130"/>
      <c r="H175" s="130"/>
      <c r="I175" s="130"/>
      <c r="J175" s="131"/>
      <c r="K175" s="4"/>
      <c r="L175" s="5"/>
    </row>
    <row r="176" spans="1:12" ht="30" customHeight="1">
      <c r="A176" s="2" t="s">
        <v>221</v>
      </c>
      <c r="B176" s="82" t="s">
        <v>94</v>
      </c>
      <c r="C176" s="90">
        <v>11</v>
      </c>
      <c r="D176" s="6"/>
      <c r="E176" s="129" t="s">
        <v>56</v>
      </c>
      <c r="F176" s="130"/>
      <c r="G176" s="130"/>
      <c r="H176" s="130"/>
      <c r="I176" s="130"/>
      <c r="J176" s="131"/>
      <c r="K176" s="4"/>
      <c r="L176" s="5"/>
    </row>
    <row r="177" spans="1:12" ht="30" customHeight="1">
      <c r="A177" s="2" t="s">
        <v>222</v>
      </c>
      <c r="B177" s="82" t="s">
        <v>94</v>
      </c>
      <c r="C177" s="90">
        <v>144</v>
      </c>
      <c r="D177" s="6"/>
      <c r="E177" s="129" t="s">
        <v>57</v>
      </c>
      <c r="F177" s="130"/>
      <c r="G177" s="130"/>
      <c r="H177" s="130"/>
      <c r="I177" s="130"/>
      <c r="J177" s="131"/>
      <c r="K177" s="4"/>
      <c r="L177" s="5"/>
    </row>
    <row r="178" spans="1:12" ht="30" customHeight="1">
      <c r="A178" s="2" t="s">
        <v>223</v>
      </c>
      <c r="B178" s="82" t="s">
        <v>94</v>
      </c>
      <c r="C178" s="90">
        <v>422</v>
      </c>
      <c r="D178" s="6"/>
      <c r="E178" s="129" t="s">
        <v>58</v>
      </c>
      <c r="F178" s="130"/>
      <c r="G178" s="130"/>
      <c r="H178" s="130"/>
      <c r="I178" s="130"/>
      <c r="J178" s="131"/>
      <c r="K178" s="4"/>
      <c r="L178" s="5"/>
    </row>
    <row r="179" spans="1:12" ht="30" customHeight="1">
      <c r="A179" s="2" t="s">
        <v>224</v>
      </c>
      <c r="B179" s="82" t="s">
        <v>94</v>
      </c>
      <c r="C179" s="90">
        <v>9</v>
      </c>
      <c r="D179" s="6"/>
      <c r="E179" s="129" t="s">
        <v>59</v>
      </c>
      <c r="F179" s="130"/>
      <c r="G179" s="130"/>
      <c r="H179" s="130"/>
      <c r="I179" s="130"/>
      <c r="J179" s="131"/>
      <c r="K179" s="4"/>
      <c r="L179" s="5"/>
    </row>
    <row r="180" spans="1:12" ht="30" customHeight="1">
      <c r="A180" s="2" t="s">
        <v>225</v>
      </c>
      <c r="B180" s="82" t="s">
        <v>94</v>
      </c>
      <c r="C180" s="90">
        <v>3</v>
      </c>
      <c r="D180" s="6"/>
      <c r="E180" s="129" t="s">
        <v>60</v>
      </c>
      <c r="F180" s="130"/>
      <c r="G180" s="130"/>
      <c r="H180" s="130"/>
      <c r="I180" s="130"/>
      <c r="J180" s="131"/>
      <c r="K180" s="4"/>
      <c r="L180" s="5"/>
    </row>
    <row r="181" spans="1:12" ht="30" customHeight="1">
      <c r="A181" s="85">
        <v>4.5999999999999996</v>
      </c>
      <c r="B181" s="81"/>
      <c r="C181" s="89"/>
      <c r="D181" s="6"/>
      <c r="E181" s="124" t="s">
        <v>61</v>
      </c>
      <c r="F181" s="125"/>
      <c r="G181" s="125"/>
      <c r="H181" s="125"/>
      <c r="I181" s="125"/>
      <c r="J181" s="126"/>
      <c r="K181" s="58"/>
      <c r="L181" s="59"/>
    </row>
    <row r="182" spans="1:12" ht="30" customHeight="1">
      <c r="A182" s="2" t="s">
        <v>218</v>
      </c>
      <c r="B182" s="82" t="s">
        <v>94</v>
      </c>
      <c r="C182" s="90">
        <f t="shared" ref="C182:C191" si="1">C149+C160</f>
        <v>30</v>
      </c>
      <c r="D182" s="65"/>
      <c r="E182" s="129" t="s">
        <v>43</v>
      </c>
      <c r="F182" s="130"/>
      <c r="G182" s="130"/>
      <c r="H182" s="130"/>
      <c r="I182" s="130"/>
      <c r="J182" s="131"/>
      <c r="K182" s="66"/>
      <c r="L182" s="67"/>
    </row>
    <row r="183" spans="1:12" ht="30" customHeight="1">
      <c r="A183" s="2" t="s">
        <v>226</v>
      </c>
      <c r="B183" s="82" t="s">
        <v>94</v>
      </c>
      <c r="C183" s="90">
        <f t="shared" si="1"/>
        <v>103</v>
      </c>
      <c r="D183" s="6"/>
      <c r="E183" s="129" t="s">
        <v>44</v>
      </c>
      <c r="F183" s="130"/>
      <c r="G183" s="130"/>
      <c r="H183" s="130"/>
      <c r="I183" s="130"/>
      <c r="J183" s="131"/>
      <c r="K183" s="4"/>
      <c r="L183" s="5"/>
    </row>
    <row r="184" spans="1:12" ht="30" customHeight="1">
      <c r="A184" s="2" t="s">
        <v>227</v>
      </c>
      <c r="B184" s="82" t="s">
        <v>94</v>
      </c>
      <c r="C184" s="90">
        <f t="shared" si="1"/>
        <v>90</v>
      </c>
      <c r="D184" s="6"/>
      <c r="E184" s="129" t="s">
        <v>45</v>
      </c>
      <c r="F184" s="130"/>
      <c r="G184" s="130"/>
      <c r="H184" s="130"/>
      <c r="I184" s="130"/>
      <c r="J184" s="131"/>
      <c r="K184" s="4"/>
      <c r="L184" s="5"/>
    </row>
    <row r="185" spans="1:12" ht="30" customHeight="1">
      <c r="A185" s="2" t="s">
        <v>228</v>
      </c>
      <c r="B185" s="82" t="s">
        <v>94</v>
      </c>
      <c r="C185" s="90">
        <f t="shared" si="1"/>
        <v>218</v>
      </c>
      <c r="D185" s="6"/>
      <c r="E185" s="129" t="s">
        <v>46</v>
      </c>
      <c r="F185" s="130"/>
      <c r="G185" s="130"/>
      <c r="H185" s="130"/>
      <c r="I185" s="130"/>
      <c r="J185" s="131"/>
      <c r="K185" s="4"/>
      <c r="L185" s="5"/>
    </row>
    <row r="186" spans="1:12" ht="30" customHeight="1">
      <c r="A186" s="2" t="s">
        <v>229</v>
      </c>
      <c r="B186" s="82" t="s">
        <v>94</v>
      </c>
      <c r="C186" s="90">
        <f t="shared" si="1"/>
        <v>8207</v>
      </c>
      <c r="D186" s="6"/>
      <c r="E186" s="129" t="s">
        <v>72</v>
      </c>
      <c r="F186" s="130"/>
      <c r="G186" s="130"/>
      <c r="H186" s="130"/>
      <c r="I186" s="130"/>
      <c r="J186" s="131"/>
      <c r="K186" s="4"/>
      <c r="L186" s="5"/>
    </row>
    <row r="187" spans="1:12" ht="30" customHeight="1">
      <c r="A187" s="2" t="s">
        <v>230</v>
      </c>
      <c r="B187" s="82" t="s">
        <v>94</v>
      </c>
      <c r="C187" s="90">
        <f t="shared" si="1"/>
        <v>13824</v>
      </c>
      <c r="D187" s="6"/>
      <c r="E187" s="129" t="s">
        <v>48</v>
      </c>
      <c r="F187" s="130"/>
      <c r="G187" s="130"/>
      <c r="H187" s="130"/>
      <c r="I187" s="130"/>
      <c r="J187" s="131"/>
      <c r="K187" s="4"/>
      <c r="L187" s="5"/>
    </row>
    <row r="188" spans="1:12" ht="30" customHeight="1">
      <c r="A188" s="2" t="s">
        <v>231</v>
      </c>
      <c r="B188" s="82" t="s">
        <v>94</v>
      </c>
      <c r="C188" s="90">
        <f t="shared" si="1"/>
        <v>167643</v>
      </c>
      <c r="D188" s="65"/>
      <c r="E188" s="129" t="s">
        <v>73</v>
      </c>
      <c r="F188" s="130"/>
      <c r="G188" s="130"/>
      <c r="H188" s="130"/>
      <c r="I188" s="130"/>
      <c r="J188" s="131"/>
      <c r="K188" s="66"/>
      <c r="L188" s="67"/>
    </row>
    <row r="189" spans="1:12" ht="30" customHeight="1">
      <c r="A189" s="2" t="s">
        <v>232</v>
      </c>
      <c r="B189" s="82" t="s">
        <v>94</v>
      </c>
      <c r="C189" s="90">
        <f t="shared" si="1"/>
        <v>30312</v>
      </c>
      <c r="D189" s="6"/>
      <c r="E189" s="129" t="s">
        <v>74</v>
      </c>
      <c r="F189" s="130"/>
      <c r="G189" s="130"/>
      <c r="H189" s="130"/>
      <c r="I189" s="130"/>
      <c r="J189" s="131"/>
      <c r="K189" s="4"/>
      <c r="L189" s="5"/>
    </row>
    <row r="190" spans="1:12" ht="30" customHeight="1">
      <c r="A190" s="2" t="s">
        <v>233</v>
      </c>
      <c r="B190" s="82" t="s">
        <v>94</v>
      </c>
      <c r="C190" s="90">
        <f t="shared" si="1"/>
        <v>19682</v>
      </c>
      <c r="D190" s="65"/>
      <c r="E190" s="129" t="s">
        <v>75</v>
      </c>
      <c r="F190" s="130"/>
      <c r="G190" s="130"/>
      <c r="H190" s="130"/>
      <c r="I190" s="130"/>
      <c r="J190" s="131"/>
      <c r="K190" s="66"/>
      <c r="L190" s="67"/>
    </row>
    <row r="191" spans="1:12" ht="30" customHeight="1">
      <c r="A191" s="2" t="s">
        <v>234</v>
      </c>
      <c r="B191" s="82" t="s">
        <v>94</v>
      </c>
      <c r="C191" s="90">
        <f t="shared" si="1"/>
        <v>19682</v>
      </c>
      <c r="D191" s="6"/>
      <c r="E191" s="129" t="s">
        <v>76</v>
      </c>
      <c r="F191" s="130"/>
      <c r="G191" s="130"/>
      <c r="H191" s="130"/>
      <c r="I191" s="130"/>
      <c r="J191" s="131"/>
      <c r="K191" s="4"/>
      <c r="L191" s="5"/>
    </row>
    <row r="192" spans="1:12" ht="30" customHeight="1">
      <c r="A192" s="55">
        <v>4.7</v>
      </c>
      <c r="B192" s="81"/>
      <c r="C192" s="89"/>
      <c r="D192" s="65"/>
      <c r="E192" s="124" t="s">
        <v>62</v>
      </c>
      <c r="F192" s="125"/>
      <c r="G192" s="125"/>
      <c r="H192" s="125"/>
      <c r="I192" s="125"/>
      <c r="J192" s="126"/>
      <c r="K192" s="60"/>
      <c r="L192" s="61"/>
    </row>
    <row r="193" spans="1:12" ht="30" customHeight="1">
      <c r="A193" s="2" t="s">
        <v>235</v>
      </c>
      <c r="B193" s="82" t="s">
        <v>94</v>
      </c>
      <c r="C193" s="90">
        <f>C149+C150+C151</f>
        <v>211</v>
      </c>
      <c r="D193" s="6"/>
      <c r="E193" s="129" t="s">
        <v>63</v>
      </c>
      <c r="F193" s="130"/>
      <c r="G193" s="130"/>
      <c r="H193" s="130"/>
      <c r="I193" s="130"/>
      <c r="J193" s="131"/>
      <c r="K193" s="4"/>
      <c r="L193" s="5"/>
    </row>
    <row r="194" spans="1:12" ht="30" customHeight="1">
      <c r="A194" s="55">
        <v>4.8</v>
      </c>
      <c r="B194" s="81"/>
      <c r="C194" s="89"/>
      <c r="D194" s="6"/>
      <c r="E194" s="124" t="s">
        <v>64</v>
      </c>
      <c r="F194" s="125"/>
      <c r="G194" s="125"/>
      <c r="H194" s="125"/>
      <c r="I194" s="125"/>
      <c r="J194" s="126"/>
      <c r="K194" s="58"/>
      <c r="L194" s="59"/>
    </row>
    <row r="195" spans="1:12" ht="30" customHeight="1">
      <c r="A195" s="2" t="s">
        <v>236</v>
      </c>
      <c r="B195" s="82" t="s">
        <v>95</v>
      </c>
      <c r="C195" s="90">
        <v>3</v>
      </c>
      <c r="D195" s="6"/>
      <c r="E195" s="129" t="s">
        <v>65</v>
      </c>
      <c r="F195" s="130"/>
      <c r="G195" s="130"/>
      <c r="H195" s="130"/>
      <c r="I195" s="130"/>
      <c r="J195" s="131"/>
      <c r="K195" s="4"/>
      <c r="L195" s="5"/>
    </row>
    <row r="196" spans="1:12" ht="30" customHeight="1">
      <c r="A196" s="55">
        <v>4.9000000000000004</v>
      </c>
      <c r="B196" s="81"/>
      <c r="C196" s="89"/>
      <c r="D196" s="6"/>
      <c r="E196" s="124" t="s">
        <v>66</v>
      </c>
      <c r="F196" s="125"/>
      <c r="G196" s="125"/>
      <c r="H196" s="125"/>
      <c r="I196" s="125"/>
      <c r="J196" s="126"/>
      <c r="K196" s="58"/>
      <c r="L196" s="59"/>
    </row>
    <row r="197" spans="1:12" ht="30" customHeight="1">
      <c r="A197" s="2" t="s">
        <v>237</v>
      </c>
      <c r="B197" s="82" t="s">
        <v>95</v>
      </c>
      <c r="C197" s="90">
        <v>3</v>
      </c>
      <c r="D197" s="6"/>
      <c r="E197" s="129" t="s">
        <v>67</v>
      </c>
      <c r="F197" s="130"/>
      <c r="G197" s="130"/>
      <c r="H197" s="130"/>
      <c r="I197" s="130"/>
      <c r="J197" s="131"/>
      <c r="K197" s="4"/>
      <c r="L197" s="5"/>
    </row>
    <row r="198" spans="1:12" ht="30" customHeight="1">
      <c r="A198" s="74">
        <v>5</v>
      </c>
      <c r="B198" s="91"/>
      <c r="C198" s="92"/>
      <c r="D198" s="76"/>
      <c r="E198" s="132" t="s">
        <v>77</v>
      </c>
      <c r="F198" s="133"/>
      <c r="G198" s="133"/>
      <c r="H198" s="133"/>
      <c r="I198" s="133"/>
      <c r="J198" s="134"/>
      <c r="K198" s="52"/>
      <c r="L198" s="53"/>
    </row>
    <row r="199" spans="1:12" ht="30" customHeight="1">
      <c r="A199" s="55">
        <v>5.0999999999999996</v>
      </c>
      <c r="B199" s="83"/>
      <c r="C199" s="89"/>
      <c r="D199" s="65"/>
      <c r="E199" s="124" t="s">
        <v>35</v>
      </c>
      <c r="F199" s="125"/>
      <c r="G199" s="125"/>
      <c r="H199" s="125"/>
      <c r="I199" s="125"/>
      <c r="J199" s="126"/>
      <c r="K199" s="60"/>
      <c r="L199" s="61"/>
    </row>
    <row r="200" spans="1:12" ht="30" customHeight="1">
      <c r="A200" s="2" t="s">
        <v>238</v>
      </c>
      <c r="B200" s="80" t="s">
        <v>93</v>
      </c>
      <c r="C200" s="88">
        <v>12178.22</v>
      </c>
      <c r="D200" s="6"/>
      <c r="E200" s="129" t="s">
        <v>37</v>
      </c>
      <c r="F200" s="130"/>
      <c r="G200" s="130"/>
      <c r="H200" s="130"/>
      <c r="I200" s="130"/>
      <c r="J200" s="131"/>
      <c r="K200" s="4"/>
      <c r="L200" s="5"/>
    </row>
    <row r="201" spans="1:12" ht="30" customHeight="1">
      <c r="A201" s="2" t="s">
        <v>241</v>
      </c>
      <c r="B201" s="80" t="s">
        <v>93</v>
      </c>
      <c r="C201" s="88">
        <v>72225.45</v>
      </c>
      <c r="D201" s="6"/>
      <c r="E201" s="129" t="s">
        <v>38</v>
      </c>
      <c r="F201" s="130"/>
      <c r="G201" s="130"/>
      <c r="H201" s="130"/>
      <c r="I201" s="130"/>
      <c r="J201" s="131"/>
      <c r="K201" s="4"/>
      <c r="L201" s="5"/>
    </row>
    <row r="202" spans="1:12" ht="30" customHeight="1">
      <c r="A202" s="2" t="s">
        <v>242</v>
      </c>
      <c r="B202" s="80" t="s">
        <v>93</v>
      </c>
      <c r="C202" s="88">
        <v>72225.45</v>
      </c>
      <c r="D202" s="6"/>
      <c r="E202" s="129" t="s">
        <v>39</v>
      </c>
      <c r="F202" s="130"/>
      <c r="G202" s="130"/>
      <c r="H202" s="130"/>
      <c r="I202" s="130"/>
      <c r="J202" s="131"/>
      <c r="K202" s="4"/>
      <c r="L202" s="5"/>
    </row>
    <row r="203" spans="1:12" ht="30" customHeight="1">
      <c r="A203" s="2" t="s">
        <v>243</v>
      </c>
      <c r="B203" s="80" t="s">
        <v>93</v>
      </c>
      <c r="C203" s="88">
        <v>72225.45</v>
      </c>
      <c r="D203" s="6"/>
      <c r="E203" s="129" t="s">
        <v>40</v>
      </c>
      <c r="F203" s="130"/>
      <c r="G203" s="130"/>
      <c r="H203" s="130"/>
      <c r="I203" s="130"/>
      <c r="J203" s="131"/>
      <c r="K203" s="4"/>
      <c r="L203" s="5"/>
    </row>
    <row r="204" spans="1:12" ht="30" customHeight="1">
      <c r="A204" s="2" t="s">
        <v>244</v>
      </c>
      <c r="B204" s="80" t="s">
        <v>92</v>
      </c>
      <c r="C204" s="88">
        <v>1927.18</v>
      </c>
      <c r="D204" s="6"/>
      <c r="E204" s="129" t="s">
        <v>41</v>
      </c>
      <c r="F204" s="130"/>
      <c r="G204" s="130"/>
      <c r="H204" s="130"/>
      <c r="I204" s="130"/>
      <c r="J204" s="131"/>
      <c r="K204" s="4"/>
      <c r="L204" s="5"/>
    </row>
    <row r="205" spans="1:12" ht="30" customHeight="1">
      <c r="A205" s="55">
        <v>5.2</v>
      </c>
      <c r="B205" s="81"/>
      <c r="C205" s="89"/>
      <c r="D205" s="6"/>
      <c r="E205" s="124" t="s">
        <v>42</v>
      </c>
      <c r="F205" s="125"/>
      <c r="G205" s="125"/>
      <c r="H205" s="125"/>
      <c r="I205" s="125"/>
      <c r="J205" s="126"/>
      <c r="K205" s="58"/>
      <c r="L205" s="59"/>
    </row>
    <row r="206" spans="1:12" ht="30" customHeight="1">
      <c r="A206" s="2" t="s">
        <v>239</v>
      </c>
      <c r="B206" s="82" t="s">
        <v>94</v>
      </c>
      <c r="C206" s="90">
        <v>24</v>
      </c>
      <c r="D206" s="6"/>
      <c r="E206" s="129" t="s">
        <v>78</v>
      </c>
      <c r="F206" s="130"/>
      <c r="G206" s="130"/>
      <c r="H206" s="130"/>
      <c r="I206" s="130"/>
      <c r="J206" s="131"/>
      <c r="K206" s="4"/>
      <c r="L206" s="5"/>
    </row>
    <row r="207" spans="1:12" ht="30" customHeight="1">
      <c r="A207" s="2" t="s">
        <v>245</v>
      </c>
      <c r="B207" s="82" t="s">
        <v>94</v>
      </c>
      <c r="C207" s="90">
        <v>146</v>
      </c>
      <c r="D207" s="6"/>
      <c r="E207" s="129" t="s">
        <v>79</v>
      </c>
      <c r="F207" s="130"/>
      <c r="G207" s="130"/>
      <c r="H207" s="130"/>
      <c r="I207" s="130"/>
      <c r="J207" s="131"/>
      <c r="K207" s="4"/>
      <c r="L207" s="5"/>
    </row>
    <row r="208" spans="1:12" ht="30" customHeight="1">
      <c r="A208" s="2" t="s">
        <v>246</v>
      </c>
      <c r="B208" s="82" t="s">
        <v>94</v>
      </c>
      <c r="C208" s="90">
        <v>178</v>
      </c>
      <c r="D208" s="6"/>
      <c r="E208" s="129" t="s">
        <v>80</v>
      </c>
      <c r="F208" s="130"/>
      <c r="G208" s="130"/>
      <c r="H208" s="130"/>
      <c r="I208" s="130"/>
      <c r="J208" s="131"/>
      <c r="K208" s="4"/>
      <c r="L208" s="5"/>
    </row>
    <row r="209" spans="1:12" ht="30" customHeight="1">
      <c r="A209" s="2" t="s">
        <v>247</v>
      </c>
      <c r="B209" s="82" t="s">
        <v>94</v>
      </c>
      <c r="C209" s="90">
        <v>350</v>
      </c>
      <c r="D209" s="6"/>
      <c r="E209" s="129" t="s">
        <v>81</v>
      </c>
      <c r="F209" s="130"/>
      <c r="G209" s="130"/>
      <c r="H209" s="130"/>
      <c r="I209" s="130"/>
      <c r="J209" s="131"/>
      <c r="K209" s="4"/>
      <c r="L209" s="5"/>
    </row>
    <row r="210" spans="1:12" ht="30" customHeight="1">
      <c r="A210" s="2" t="s">
        <v>248</v>
      </c>
      <c r="B210" s="82" t="s">
        <v>94</v>
      </c>
      <c r="C210" s="90">
        <v>19942</v>
      </c>
      <c r="D210" s="6"/>
      <c r="E210" s="129" t="s">
        <v>82</v>
      </c>
      <c r="F210" s="130"/>
      <c r="G210" s="130"/>
      <c r="H210" s="130"/>
      <c r="I210" s="130"/>
      <c r="J210" s="131"/>
      <c r="K210" s="4"/>
      <c r="L210" s="5"/>
    </row>
    <row r="211" spans="1:12" ht="30" customHeight="1">
      <c r="A211" s="2" t="s">
        <v>249</v>
      </c>
      <c r="B211" s="82" t="s">
        <v>94</v>
      </c>
      <c r="C211" s="90">
        <v>101048</v>
      </c>
      <c r="D211" s="65"/>
      <c r="E211" s="129" t="s">
        <v>83</v>
      </c>
      <c r="F211" s="130"/>
      <c r="G211" s="130"/>
      <c r="H211" s="130"/>
      <c r="I211" s="130"/>
      <c r="J211" s="131"/>
      <c r="K211" s="66"/>
      <c r="L211" s="67"/>
    </row>
    <row r="212" spans="1:12" ht="30" customHeight="1">
      <c r="A212" s="2" t="s">
        <v>250</v>
      </c>
      <c r="B212" s="82" t="s">
        <v>94</v>
      </c>
      <c r="C212" s="90">
        <v>29724</v>
      </c>
      <c r="D212" s="6"/>
      <c r="E212" s="129" t="s">
        <v>84</v>
      </c>
      <c r="F212" s="130"/>
      <c r="G212" s="130"/>
      <c r="H212" s="130"/>
      <c r="I212" s="130"/>
      <c r="J212" s="131"/>
      <c r="K212" s="4"/>
      <c r="L212" s="5"/>
    </row>
    <row r="213" spans="1:12" ht="30" customHeight="1">
      <c r="A213" s="2" t="s">
        <v>251</v>
      </c>
      <c r="B213" s="82" t="s">
        <v>94</v>
      </c>
      <c r="C213" s="90">
        <v>77642</v>
      </c>
      <c r="D213" s="6"/>
      <c r="E213" s="129" t="s">
        <v>85</v>
      </c>
      <c r="F213" s="130"/>
      <c r="G213" s="130"/>
      <c r="H213" s="130"/>
      <c r="I213" s="130"/>
      <c r="J213" s="131"/>
      <c r="K213" s="4"/>
      <c r="L213" s="5"/>
    </row>
    <row r="214" spans="1:12" ht="30" customHeight="1">
      <c r="A214" s="2" t="s">
        <v>252</v>
      </c>
      <c r="B214" s="82" t="s">
        <v>94</v>
      </c>
      <c r="C214" s="90">
        <v>14496</v>
      </c>
      <c r="D214" s="6"/>
      <c r="E214" s="129" t="s">
        <v>86</v>
      </c>
      <c r="F214" s="130"/>
      <c r="G214" s="130"/>
      <c r="H214" s="130"/>
      <c r="I214" s="130"/>
      <c r="J214" s="131"/>
      <c r="K214" s="4"/>
      <c r="L214" s="5"/>
    </row>
    <row r="215" spans="1:12" ht="30" customHeight="1">
      <c r="A215" s="2" t="s">
        <v>253</v>
      </c>
      <c r="B215" s="82" t="s">
        <v>94</v>
      </c>
      <c r="C215" s="90">
        <v>2904</v>
      </c>
      <c r="D215" s="6"/>
      <c r="E215" s="129" t="s">
        <v>87</v>
      </c>
      <c r="F215" s="130"/>
      <c r="G215" s="130"/>
      <c r="H215" s="130"/>
      <c r="I215" s="130"/>
      <c r="J215" s="131"/>
      <c r="K215" s="4"/>
      <c r="L215" s="5"/>
    </row>
    <row r="216" spans="1:12" ht="30" customHeight="1">
      <c r="A216" s="2" t="s">
        <v>254</v>
      </c>
      <c r="B216" s="82" t="s">
        <v>94</v>
      </c>
      <c r="C216" s="90">
        <v>2904</v>
      </c>
      <c r="D216" s="6"/>
      <c r="E216" s="129" t="s">
        <v>88</v>
      </c>
      <c r="F216" s="130"/>
      <c r="G216" s="130"/>
      <c r="H216" s="130"/>
      <c r="I216" s="130"/>
      <c r="J216" s="131"/>
      <c r="K216" s="4"/>
      <c r="L216" s="5"/>
    </row>
    <row r="217" spans="1:12" ht="30" customHeight="1">
      <c r="A217" s="2" t="s">
        <v>255</v>
      </c>
      <c r="B217" s="82" t="s">
        <v>94</v>
      </c>
      <c r="C217" s="90">
        <v>4569</v>
      </c>
      <c r="D217" s="6"/>
      <c r="E217" s="129" t="s">
        <v>89</v>
      </c>
      <c r="F217" s="130"/>
      <c r="G217" s="130"/>
      <c r="H217" s="130"/>
      <c r="I217" s="130"/>
      <c r="J217" s="131"/>
      <c r="K217" s="4"/>
      <c r="L217" s="5"/>
    </row>
    <row r="218" spans="1:12" ht="30" customHeight="1">
      <c r="A218" s="55">
        <v>5.3</v>
      </c>
      <c r="B218" s="81"/>
      <c r="C218" s="89"/>
      <c r="D218" s="6"/>
      <c r="E218" s="124" t="s">
        <v>90</v>
      </c>
      <c r="F218" s="125"/>
      <c r="G218" s="125"/>
      <c r="H218" s="125"/>
      <c r="I218" s="125"/>
      <c r="J218" s="126"/>
      <c r="K218" s="58"/>
      <c r="L218" s="59"/>
    </row>
    <row r="219" spans="1:12" ht="30" customHeight="1">
      <c r="A219" s="2" t="s">
        <v>240</v>
      </c>
      <c r="B219" s="82" t="s">
        <v>94</v>
      </c>
      <c r="C219" s="90">
        <v>2</v>
      </c>
      <c r="D219" s="6"/>
      <c r="E219" s="129" t="s">
        <v>78</v>
      </c>
      <c r="F219" s="130"/>
      <c r="G219" s="130"/>
      <c r="H219" s="130"/>
      <c r="I219" s="130"/>
      <c r="J219" s="131"/>
      <c r="K219" s="4"/>
      <c r="L219" s="5"/>
    </row>
    <row r="220" spans="1:12" ht="30" customHeight="1">
      <c r="A220" s="2" t="s">
        <v>256</v>
      </c>
      <c r="B220" s="82" t="s">
        <v>94</v>
      </c>
      <c r="C220" s="90">
        <v>8</v>
      </c>
      <c r="D220" s="6"/>
      <c r="E220" s="129" t="s">
        <v>79</v>
      </c>
      <c r="F220" s="130"/>
      <c r="G220" s="130"/>
      <c r="H220" s="130"/>
      <c r="I220" s="130"/>
      <c r="J220" s="131"/>
      <c r="K220" s="4"/>
      <c r="L220" s="5"/>
    </row>
    <row r="221" spans="1:12" ht="30" customHeight="1">
      <c r="A221" s="2" t="s">
        <v>257</v>
      </c>
      <c r="B221" s="82" t="s">
        <v>94</v>
      </c>
      <c r="C221" s="90">
        <v>9</v>
      </c>
      <c r="D221" s="6"/>
      <c r="E221" s="129" t="s">
        <v>80</v>
      </c>
      <c r="F221" s="130"/>
      <c r="G221" s="130"/>
      <c r="H221" s="130"/>
      <c r="I221" s="130"/>
      <c r="J221" s="131"/>
      <c r="K221" s="4"/>
      <c r="L221" s="5"/>
    </row>
    <row r="222" spans="1:12" ht="30" customHeight="1">
      <c r="A222" s="2" t="s">
        <v>258</v>
      </c>
      <c r="B222" s="82" t="s">
        <v>94</v>
      </c>
      <c r="C222" s="90">
        <v>18</v>
      </c>
      <c r="D222" s="6"/>
      <c r="E222" s="129" t="s">
        <v>81</v>
      </c>
      <c r="F222" s="130"/>
      <c r="G222" s="130"/>
      <c r="H222" s="130"/>
      <c r="I222" s="130"/>
      <c r="J222" s="131"/>
      <c r="K222" s="4"/>
      <c r="L222" s="5"/>
    </row>
    <row r="223" spans="1:12" ht="30" customHeight="1">
      <c r="A223" s="2" t="s">
        <v>259</v>
      </c>
      <c r="B223" s="82" t="s">
        <v>94</v>
      </c>
      <c r="C223" s="90">
        <v>998</v>
      </c>
      <c r="D223" s="6"/>
      <c r="E223" s="129" t="s">
        <v>82</v>
      </c>
      <c r="F223" s="130"/>
      <c r="G223" s="130"/>
      <c r="H223" s="130"/>
      <c r="I223" s="130"/>
      <c r="J223" s="131"/>
      <c r="K223" s="4"/>
      <c r="L223" s="5"/>
    </row>
    <row r="224" spans="1:12" ht="30" customHeight="1">
      <c r="A224" s="2" t="s">
        <v>260</v>
      </c>
      <c r="B224" s="82" t="s">
        <v>94</v>
      </c>
      <c r="C224" s="90">
        <v>5053</v>
      </c>
      <c r="D224" s="65"/>
      <c r="E224" s="129" t="s">
        <v>83</v>
      </c>
      <c r="F224" s="130"/>
      <c r="G224" s="130"/>
      <c r="H224" s="130"/>
      <c r="I224" s="130"/>
      <c r="J224" s="131"/>
      <c r="K224" s="66"/>
      <c r="L224" s="67"/>
    </row>
    <row r="225" spans="1:12" ht="30" customHeight="1">
      <c r="A225" s="2" t="s">
        <v>261</v>
      </c>
      <c r="B225" s="82" t="s">
        <v>94</v>
      </c>
      <c r="C225" s="90">
        <v>1487</v>
      </c>
      <c r="D225" s="6"/>
      <c r="E225" s="129" t="s">
        <v>84</v>
      </c>
      <c r="F225" s="130"/>
      <c r="G225" s="130"/>
      <c r="H225" s="130"/>
      <c r="I225" s="130"/>
      <c r="J225" s="131"/>
      <c r="K225" s="4"/>
      <c r="L225" s="5"/>
    </row>
    <row r="226" spans="1:12" ht="30" customHeight="1">
      <c r="A226" s="2" t="s">
        <v>262</v>
      </c>
      <c r="B226" s="82" t="s">
        <v>94</v>
      </c>
      <c r="C226" s="90">
        <v>3883</v>
      </c>
      <c r="D226" s="65"/>
      <c r="E226" s="129" t="s">
        <v>85</v>
      </c>
      <c r="F226" s="130"/>
      <c r="G226" s="130"/>
      <c r="H226" s="130"/>
      <c r="I226" s="130"/>
      <c r="J226" s="131"/>
      <c r="K226" s="66"/>
      <c r="L226" s="67"/>
    </row>
    <row r="227" spans="1:12" ht="30" customHeight="1">
      <c r="A227" s="2" t="s">
        <v>263</v>
      </c>
      <c r="B227" s="82" t="s">
        <v>94</v>
      </c>
      <c r="C227" s="90">
        <v>725</v>
      </c>
      <c r="D227" s="6"/>
      <c r="E227" s="129" t="s">
        <v>86</v>
      </c>
      <c r="F227" s="130"/>
      <c r="G227" s="130"/>
      <c r="H227" s="130"/>
      <c r="I227" s="130"/>
      <c r="J227" s="131"/>
      <c r="K227" s="4"/>
      <c r="L227" s="5"/>
    </row>
    <row r="228" spans="1:12" ht="30" customHeight="1">
      <c r="A228" s="2" t="s">
        <v>264</v>
      </c>
      <c r="B228" s="82" t="s">
        <v>94</v>
      </c>
      <c r="C228" s="90">
        <v>146</v>
      </c>
      <c r="D228" s="6"/>
      <c r="E228" s="129" t="s">
        <v>87</v>
      </c>
      <c r="F228" s="130"/>
      <c r="G228" s="130"/>
      <c r="H228" s="130"/>
      <c r="I228" s="130"/>
      <c r="J228" s="131"/>
      <c r="K228" s="4"/>
      <c r="L228" s="5"/>
    </row>
    <row r="229" spans="1:12" ht="30" customHeight="1">
      <c r="A229" s="2" t="s">
        <v>265</v>
      </c>
      <c r="B229" s="82" t="s">
        <v>94</v>
      </c>
      <c r="C229" s="90">
        <v>146</v>
      </c>
      <c r="D229" s="6"/>
      <c r="E229" s="129" t="s">
        <v>88</v>
      </c>
      <c r="F229" s="130"/>
      <c r="G229" s="130"/>
      <c r="H229" s="130"/>
      <c r="I229" s="130"/>
      <c r="J229" s="131"/>
      <c r="K229" s="4"/>
      <c r="L229" s="5"/>
    </row>
    <row r="230" spans="1:12" ht="30" customHeight="1">
      <c r="A230" s="2" t="s">
        <v>266</v>
      </c>
      <c r="B230" s="84" t="s">
        <v>94</v>
      </c>
      <c r="C230" s="90">
        <v>229</v>
      </c>
      <c r="D230" s="6"/>
      <c r="E230" s="129" t="s">
        <v>89</v>
      </c>
      <c r="F230" s="130"/>
      <c r="G230" s="130"/>
      <c r="H230" s="130"/>
      <c r="I230" s="130"/>
      <c r="J230" s="131"/>
      <c r="K230" s="4"/>
      <c r="L230" s="5"/>
    </row>
    <row r="231" spans="1:12" ht="30" customHeight="1">
      <c r="A231" s="55">
        <v>5.4</v>
      </c>
      <c r="B231" s="81"/>
      <c r="C231" s="89"/>
      <c r="D231" s="6"/>
      <c r="E231" s="124" t="s">
        <v>50</v>
      </c>
      <c r="F231" s="125"/>
      <c r="G231" s="125"/>
      <c r="H231" s="125"/>
      <c r="I231" s="125"/>
      <c r="J231" s="126"/>
      <c r="K231" s="58"/>
      <c r="L231" s="59"/>
    </row>
    <row r="232" spans="1:12" ht="30" customHeight="1">
      <c r="A232" s="2" t="s">
        <v>267</v>
      </c>
      <c r="B232" s="82" t="s">
        <v>25</v>
      </c>
      <c r="C232" s="90">
        <v>1</v>
      </c>
      <c r="D232" s="6"/>
      <c r="E232" s="129" t="s">
        <v>51</v>
      </c>
      <c r="F232" s="130"/>
      <c r="G232" s="130"/>
      <c r="H232" s="130"/>
      <c r="I232" s="130"/>
      <c r="J232" s="131"/>
      <c r="K232" s="4"/>
      <c r="L232" s="5"/>
    </row>
    <row r="233" spans="1:12" ht="30" customHeight="1">
      <c r="A233" s="55">
        <v>5.5</v>
      </c>
      <c r="B233" s="81"/>
      <c r="C233" s="89"/>
      <c r="D233" s="6"/>
      <c r="E233" s="124" t="s">
        <v>52</v>
      </c>
      <c r="F233" s="125"/>
      <c r="G233" s="125"/>
      <c r="H233" s="125"/>
      <c r="I233" s="125"/>
      <c r="J233" s="126"/>
      <c r="K233" s="58"/>
      <c r="L233" s="59"/>
    </row>
    <row r="234" spans="1:12" ht="30" customHeight="1">
      <c r="A234" s="2" t="s">
        <v>268</v>
      </c>
      <c r="B234" s="82" t="s">
        <v>94</v>
      </c>
      <c r="C234" s="90">
        <v>14031</v>
      </c>
      <c r="D234" s="6"/>
      <c r="E234" s="129" t="s">
        <v>53</v>
      </c>
      <c r="F234" s="130"/>
      <c r="G234" s="130"/>
      <c r="H234" s="130"/>
      <c r="I234" s="130"/>
      <c r="J234" s="131"/>
      <c r="K234" s="4"/>
      <c r="L234" s="5"/>
    </row>
    <row r="235" spans="1:12" ht="30" customHeight="1">
      <c r="A235" s="2" t="s">
        <v>269</v>
      </c>
      <c r="B235" s="82" t="s">
        <v>94</v>
      </c>
      <c r="C235" s="90">
        <v>180</v>
      </c>
      <c r="D235" s="65"/>
      <c r="E235" s="129" t="s">
        <v>54</v>
      </c>
      <c r="F235" s="130"/>
      <c r="G235" s="130"/>
      <c r="H235" s="130"/>
      <c r="I235" s="130"/>
      <c r="J235" s="131"/>
      <c r="K235" s="66"/>
      <c r="L235" s="67"/>
    </row>
    <row r="236" spans="1:12" ht="30" customHeight="1">
      <c r="A236" s="2" t="s">
        <v>270</v>
      </c>
      <c r="B236" s="82" t="s">
        <v>94</v>
      </c>
      <c r="C236" s="90">
        <v>366</v>
      </c>
      <c r="D236" s="6"/>
      <c r="E236" s="129" t="s">
        <v>55</v>
      </c>
      <c r="F236" s="130"/>
      <c r="G236" s="130"/>
      <c r="H236" s="130"/>
      <c r="I236" s="130"/>
      <c r="J236" s="131"/>
      <c r="K236" s="4"/>
      <c r="L236" s="5"/>
    </row>
    <row r="237" spans="1:12" ht="30" customHeight="1">
      <c r="A237" s="2" t="s">
        <v>271</v>
      </c>
      <c r="B237" s="82" t="s">
        <v>94</v>
      </c>
      <c r="C237" s="90">
        <v>26</v>
      </c>
      <c r="D237" s="6"/>
      <c r="E237" s="129" t="s">
        <v>56</v>
      </c>
      <c r="F237" s="130"/>
      <c r="G237" s="130"/>
      <c r="H237" s="130"/>
      <c r="I237" s="130"/>
      <c r="J237" s="131"/>
      <c r="K237" s="4"/>
      <c r="L237" s="5"/>
    </row>
    <row r="238" spans="1:12" ht="30" customHeight="1">
      <c r="A238" s="2" t="s">
        <v>272</v>
      </c>
      <c r="B238" s="82" t="s">
        <v>94</v>
      </c>
      <c r="C238" s="90">
        <v>164</v>
      </c>
      <c r="D238" s="6"/>
      <c r="E238" s="129" t="s">
        <v>57</v>
      </c>
      <c r="F238" s="130"/>
      <c r="G238" s="130"/>
      <c r="H238" s="130"/>
      <c r="I238" s="130"/>
      <c r="J238" s="131"/>
      <c r="K238" s="4"/>
      <c r="L238" s="5"/>
    </row>
    <row r="239" spans="1:12" ht="30" customHeight="1">
      <c r="A239" s="2" t="s">
        <v>273</v>
      </c>
      <c r="B239" s="82" t="s">
        <v>94</v>
      </c>
      <c r="C239" s="90">
        <v>696</v>
      </c>
      <c r="D239" s="6"/>
      <c r="E239" s="129" t="s">
        <v>58</v>
      </c>
      <c r="F239" s="130"/>
      <c r="G239" s="130"/>
      <c r="H239" s="130"/>
      <c r="I239" s="130"/>
      <c r="J239" s="131"/>
      <c r="K239" s="4"/>
      <c r="L239" s="5"/>
    </row>
    <row r="240" spans="1:12" ht="30" customHeight="1">
      <c r="A240" s="2" t="s">
        <v>274</v>
      </c>
      <c r="B240" s="82" t="s">
        <v>94</v>
      </c>
      <c r="C240" s="90">
        <v>15</v>
      </c>
      <c r="D240" s="6"/>
      <c r="E240" s="129" t="s">
        <v>59</v>
      </c>
      <c r="F240" s="130"/>
      <c r="G240" s="130"/>
      <c r="H240" s="130"/>
      <c r="I240" s="130"/>
      <c r="J240" s="131"/>
      <c r="K240" s="4"/>
      <c r="L240" s="5"/>
    </row>
    <row r="241" spans="1:12" ht="30" customHeight="1">
      <c r="A241" s="2" t="s">
        <v>275</v>
      </c>
      <c r="B241" s="82" t="s">
        <v>94</v>
      </c>
      <c r="C241" s="90">
        <v>3</v>
      </c>
      <c r="D241" s="6"/>
      <c r="E241" s="129" t="s">
        <v>60</v>
      </c>
      <c r="F241" s="130"/>
      <c r="G241" s="130"/>
      <c r="H241" s="130"/>
      <c r="I241" s="130"/>
      <c r="J241" s="131"/>
      <c r="K241" s="4"/>
      <c r="L241" s="5"/>
    </row>
    <row r="242" spans="1:12" ht="30" customHeight="1">
      <c r="A242" s="55">
        <v>5.6</v>
      </c>
      <c r="B242" s="81"/>
      <c r="C242" s="89"/>
      <c r="D242" s="6"/>
      <c r="E242" s="124" t="s">
        <v>61</v>
      </c>
      <c r="F242" s="125"/>
      <c r="G242" s="125"/>
      <c r="H242" s="125"/>
      <c r="I242" s="125"/>
      <c r="J242" s="126"/>
      <c r="K242" s="58"/>
      <c r="L242" s="59"/>
    </row>
    <row r="243" spans="1:12" ht="30" customHeight="1">
      <c r="A243" s="2" t="s">
        <v>276</v>
      </c>
      <c r="B243" s="82" t="s">
        <v>94</v>
      </c>
      <c r="C243" s="90">
        <v>26</v>
      </c>
      <c r="D243" s="6"/>
      <c r="E243" s="129" t="s">
        <v>78</v>
      </c>
      <c r="F243" s="130"/>
      <c r="G243" s="130"/>
      <c r="H243" s="130"/>
      <c r="I243" s="130"/>
      <c r="J243" s="131"/>
      <c r="K243" s="4"/>
      <c r="L243" s="5"/>
    </row>
    <row r="244" spans="1:12" ht="30" customHeight="1">
      <c r="A244" s="2" t="s">
        <v>277</v>
      </c>
      <c r="B244" s="82" t="s">
        <v>94</v>
      </c>
      <c r="C244" s="90">
        <v>154</v>
      </c>
      <c r="D244" s="6"/>
      <c r="E244" s="129" t="s">
        <v>79</v>
      </c>
      <c r="F244" s="130"/>
      <c r="G244" s="130"/>
      <c r="H244" s="130"/>
      <c r="I244" s="130"/>
      <c r="J244" s="131"/>
      <c r="K244" s="4"/>
      <c r="L244" s="5"/>
    </row>
    <row r="245" spans="1:12" ht="30" customHeight="1">
      <c r="A245" s="2" t="s">
        <v>278</v>
      </c>
      <c r="B245" s="82" t="s">
        <v>94</v>
      </c>
      <c r="C245" s="90">
        <v>187</v>
      </c>
      <c r="D245" s="6"/>
      <c r="E245" s="129" t="s">
        <v>80</v>
      </c>
      <c r="F245" s="130"/>
      <c r="G245" s="130"/>
      <c r="H245" s="130"/>
      <c r="I245" s="130"/>
      <c r="J245" s="131"/>
      <c r="K245" s="4"/>
      <c r="L245" s="5"/>
    </row>
    <row r="246" spans="1:12" ht="30" customHeight="1">
      <c r="A246" s="2" t="s">
        <v>279</v>
      </c>
      <c r="B246" s="82" t="s">
        <v>94</v>
      </c>
      <c r="C246" s="90">
        <v>368</v>
      </c>
      <c r="D246" s="6"/>
      <c r="E246" s="129" t="s">
        <v>81</v>
      </c>
      <c r="F246" s="130"/>
      <c r="G246" s="130"/>
      <c r="H246" s="130"/>
      <c r="I246" s="130"/>
      <c r="J246" s="131"/>
      <c r="K246" s="4"/>
      <c r="L246" s="5"/>
    </row>
    <row r="247" spans="1:12" ht="30" customHeight="1">
      <c r="A247" s="2" t="s">
        <v>280</v>
      </c>
      <c r="B247" s="82" t="s">
        <v>94</v>
      </c>
      <c r="C247" s="90">
        <v>20940</v>
      </c>
      <c r="D247" s="6"/>
      <c r="E247" s="129" t="s">
        <v>82</v>
      </c>
      <c r="F247" s="130"/>
      <c r="G247" s="130"/>
      <c r="H247" s="130"/>
      <c r="I247" s="130"/>
      <c r="J247" s="131"/>
      <c r="K247" s="4"/>
      <c r="L247" s="5"/>
    </row>
    <row r="248" spans="1:12" ht="30" customHeight="1">
      <c r="A248" s="2" t="s">
        <v>281</v>
      </c>
      <c r="B248" s="82" t="s">
        <v>94</v>
      </c>
      <c r="C248" s="90">
        <v>106101</v>
      </c>
      <c r="D248" s="65"/>
      <c r="E248" s="129" t="s">
        <v>83</v>
      </c>
      <c r="F248" s="130"/>
      <c r="G248" s="130"/>
      <c r="H248" s="130"/>
      <c r="I248" s="130"/>
      <c r="J248" s="131"/>
      <c r="K248" s="66"/>
      <c r="L248" s="67"/>
    </row>
    <row r="249" spans="1:12" ht="30" customHeight="1">
      <c r="A249" s="2" t="s">
        <v>282</v>
      </c>
      <c r="B249" s="82" t="s">
        <v>94</v>
      </c>
      <c r="C249" s="90">
        <v>31211</v>
      </c>
      <c r="D249" s="6"/>
      <c r="E249" s="129" t="s">
        <v>84</v>
      </c>
      <c r="F249" s="130"/>
      <c r="G249" s="130"/>
      <c r="H249" s="130"/>
      <c r="I249" s="130"/>
      <c r="J249" s="131"/>
      <c r="K249" s="4"/>
      <c r="L249" s="5"/>
    </row>
    <row r="250" spans="1:12" ht="30" customHeight="1">
      <c r="A250" s="2" t="s">
        <v>283</v>
      </c>
      <c r="B250" s="82" t="s">
        <v>94</v>
      </c>
      <c r="C250" s="90">
        <v>81525</v>
      </c>
      <c r="D250" s="65"/>
      <c r="E250" s="129" t="s">
        <v>85</v>
      </c>
      <c r="F250" s="130"/>
      <c r="G250" s="130"/>
      <c r="H250" s="130"/>
      <c r="I250" s="130"/>
      <c r="J250" s="131"/>
      <c r="K250" s="66"/>
      <c r="L250" s="67"/>
    </row>
    <row r="251" spans="1:12" ht="30" customHeight="1">
      <c r="A251" s="2" t="s">
        <v>284</v>
      </c>
      <c r="B251" s="82" t="s">
        <v>94</v>
      </c>
      <c r="C251" s="90">
        <v>15221</v>
      </c>
      <c r="D251" s="6"/>
      <c r="E251" s="129" t="s">
        <v>86</v>
      </c>
      <c r="F251" s="130"/>
      <c r="G251" s="130"/>
      <c r="H251" s="130"/>
      <c r="I251" s="130"/>
      <c r="J251" s="131"/>
      <c r="K251" s="4"/>
      <c r="L251" s="5"/>
    </row>
    <row r="252" spans="1:12" ht="30" customHeight="1">
      <c r="A252" s="2" t="s">
        <v>285</v>
      </c>
      <c r="B252" s="82" t="s">
        <v>94</v>
      </c>
      <c r="C252" s="90">
        <v>3050</v>
      </c>
      <c r="D252" s="65"/>
      <c r="E252" s="129" t="s">
        <v>87</v>
      </c>
      <c r="F252" s="130"/>
      <c r="G252" s="130"/>
      <c r="H252" s="130"/>
      <c r="I252" s="130"/>
      <c r="J252" s="131"/>
      <c r="K252" s="66"/>
      <c r="L252" s="67"/>
    </row>
    <row r="253" spans="1:12" ht="30" customHeight="1">
      <c r="A253" s="2" t="s">
        <v>286</v>
      </c>
      <c r="B253" s="82" t="s">
        <v>94</v>
      </c>
      <c r="C253" s="90">
        <v>3050</v>
      </c>
      <c r="D253" s="6"/>
      <c r="E253" s="129" t="s">
        <v>88</v>
      </c>
      <c r="F253" s="130"/>
      <c r="G253" s="130"/>
      <c r="H253" s="130"/>
      <c r="I253" s="130"/>
      <c r="J253" s="131"/>
      <c r="K253" s="4"/>
      <c r="L253" s="5"/>
    </row>
    <row r="254" spans="1:12" ht="30" customHeight="1">
      <c r="A254" s="2" t="s">
        <v>287</v>
      </c>
      <c r="B254" s="82" t="s">
        <v>94</v>
      </c>
      <c r="C254" s="90">
        <v>4798</v>
      </c>
      <c r="D254" s="69"/>
      <c r="E254" s="129" t="s">
        <v>89</v>
      </c>
      <c r="F254" s="130"/>
      <c r="G254" s="130"/>
      <c r="H254" s="130"/>
      <c r="I254" s="130"/>
      <c r="J254" s="131"/>
      <c r="K254" s="70"/>
      <c r="L254" s="71"/>
    </row>
    <row r="255" spans="1:12" ht="30" customHeight="1">
      <c r="A255" s="55">
        <v>5.7</v>
      </c>
      <c r="B255" s="81"/>
      <c r="C255" s="89"/>
      <c r="D255" s="65"/>
      <c r="E255" s="124" t="s">
        <v>62</v>
      </c>
      <c r="F255" s="125"/>
      <c r="G255" s="125"/>
      <c r="H255" s="125"/>
      <c r="I255" s="125"/>
      <c r="J255" s="126"/>
      <c r="K255" s="60"/>
      <c r="L255" s="61"/>
    </row>
    <row r="256" spans="1:12" ht="30" customHeight="1">
      <c r="A256" s="2" t="s">
        <v>288</v>
      </c>
      <c r="B256" s="82" t="s">
        <v>94</v>
      </c>
      <c r="C256" s="90">
        <f>C206+C207+C208</f>
        <v>348</v>
      </c>
      <c r="D256" s="6"/>
      <c r="E256" s="129" t="s">
        <v>63</v>
      </c>
      <c r="F256" s="130"/>
      <c r="G256" s="130"/>
      <c r="H256" s="130"/>
      <c r="I256" s="130"/>
      <c r="J256" s="131"/>
      <c r="K256" s="4"/>
      <c r="L256" s="5"/>
    </row>
    <row r="257" spans="1:12" ht="30" customHeight="1">
      <c r="A257" s="55">
        <v>5.8</v>
      </c>
      <c r="B257" s="81"/>
      <c r="C257" s="89"/>
      <c r="D257" s="6"/>
      <c r="E257" s="124" t="s">
        <v>64</v>
      </c>
      <c r="F257" s="125"/>
      <c r="G257" s="125"/>
      <c r="H257" s="125"/>
      <c r="I257" s="125"/>
      <c r="J257" s="126"/>
      <c r="K257" s="58"/>
      <c r="L257" s="59"/>
    </row>
    <row r="258" spans="1:12" ht="30" customHeight="1">
      <c r="A258" s="2" t="s">
        <v>323</v>
      </c>
      <c r="B258" s="82" t="s">
        <v>95</v>
      </c>
      <c r="C258" s="90">
        <v>3</v>
      </c>
      <c r="D258" s="6"/>
      <c r="E258" s="129" t="s">
        <v>65</v>
      </c>
      <c r="F258" s="130"/>
      <c r="G258" s="130"/>
      <c r="H258" s="130"/>
      <c r="I258" s="130"/>
      <c r="J258" s="131"/>
      <c r="K258" s="4"/>
      <c r="L258" s="5"/>
    </row>
    <row r="259" spans="1:12" ht="30" customHeight="1">
      <c r="A259" s="55">
        <v>5.9</v>
      </c>
      <c r="B259" s="81"/>
      <c r="C259" s="89"/>
      <c r="D259" s="6"/>
      <c r="E259" s="124" t="s">
        <v>66</v>
      </c>
      <c r="F259" s="125"/>
      <c r="G259" s="125"/>
      <c r="H259" s="125"/>
      <c r="I259" s="125"/>
      <c r="J259" s="126"/>
      <c r="K259" s="58"/>
      <c r="L259" s="59"/>
    </row>
    <row r="260" spans="1:12" ht="30" customHeight="1">
      <c r="A260" s="2" t="s">
        <v>289</v>
      </c>
      <c r="B260" s="82" t="s">
        <v>95</v>
      </c>
      <c r="C260" s="90">
        <v>3</v>
      </c>
      <c r="D260" s="6"/>
      <c r="E260" s="129" t="s">
        <v>67</v>
      </c>
      <c r="F260" s="130"/>
      <c r="G260" s="130"/>
      <c r="H260" s="130"/>
      <c r="I260" s="130"/>
      <c r="J260" s="131"/>
      <c r="K260" s="4"/>
      <c r="L260" s="5"/>
    </row>
    <row r="261" spans="1:12" ht="30" customHeight="1">
      <c r="A261" s="74">
        <v>6</v>
      </c>
      <c r="B261" s="91"/>
      <c r="C261" s="92"/>
      <c r="D261" s="76"/>
      <c r="E261" s="132" t="s">
        <v>91</v>
      </c>
      <c r="F261" s="133"/>
      <c r="G261" s="133"/>
      <c r="H261" s="133"/>
      <c r="I261" s="133"/>
      <c r="J261" s="134"/>
      <c r="K261" s="52"/>
      <c r="L261" s="53"/>
    </row>
    <row r="262" spans="1:12" ht="30" customHeight="1">
      <c r="A262" s="55">
        <v>6.1</v>
      </c>
      <c r="B262" s="83"/>
      <c r="C262" s="89"/>
      <c r="D262" s="65"/>
      <c r="E262" s="124" t="s">
        <v>35</v>
      </c>
      <c r="F262" s="125"/>
      <c r="G262" s="125"/>
      <c r="H262" s="125"/>
      <c r="I262" s="125"/>
      <c r="J262" s="126"/>
      <c r="K262" s="60"/>
      <c r="L262" s="61"/>
    </row>
    <row r="263" spans="1:12" ht="30" customHeight="1">
      <c r="A263" s="2" t="s">
        <v>290</v>
      </c>
      <c r="B263" s="80" t="s">
        <v>92</v>
      </c>
      <c r="C263" s="88">
        <v>34.4</v>
      </c>
      <c r="D263" s="6"/>
      <c r="E263" s="129" t="s">
        <v>36</v>
      </c>
      <c r="F263" s="130"/>
      <c r="G263" s="130"/>
      <c r="H263" s="130"/>
      <c r="I263" s="130"/>
      <c r="J263" s="131"/>
      <c r="K263" s="4"/>
      <c r="L263" s="5"/>
    </row>
    <row r="264" spans="1:12" ht="30" customHeight="1">
      <c r="A264" s="2" t="s">
        <v>291</v>
      </c>
      <c r="B264" s="80" t="s">
        <v>93</v>
      </c>
      <c r="C264" s="88">
        <v>102.15</v>
      </c>
      <c r="D264" s="6"/>
      <c r="E264" s="129" t="s">
        <v>37</v>
      </c>
      <c r="F264" s="130"/>
      <c r="G264" s="130"/>
      <c r="H264" s="130"/>
      <c r="I264" s="130"/>
      <c r="J264" s="131"/>
      <c r="K264" s="4"/>
      <c r="L264" s="5"/>
    </row>
    <row r="265" spans="1:12" ht="30" customHeight="1">
      <c r="A265" s="2" t="s">
        <v>292</v>
      </c>
      <c r="B265" s="80" t="s">
        <v>93</v>
      </c>
      <c r="C265" s="88">
        <v>68.8</v>
      </c>
      <c r="D265" s="6"/>
      <c r="E265" s="129" t="s">
        <v>38</v>
      </c>
      <c r="F265" s="130"/>
      <c r="G265" s="130"/>
      <c r="H265" s="130"/>
      <c r="I265" s="130"/>
      <c r="J265" s="131"/>
      <c r="K265" s="4"/>
      <c r="L265" s="5"/>
    </row>
    <row r="266" spans="1:12" ht="30" customHeight="1">
      <c r="A266" s="2" t="s">
        <v>293</v>
      </c>
      <c r="B266" s="80" t="s">
        <v>93</v>
      </c>
      <c r="C266" s="88">
        <v>68.8</v>
      </c>
      <c r="D266" s="6"/>
      <c r="E266" s="129" t="s">
        <v>39</v>
      </c>
      <c r="F266" s="130"/>
      <c r="G266" s="130"/>
      <c r="H266" s="130"/>
      <c r="I266" s="130"/>
      <c r="J266" s="131"/>
      <c r="K266" s="4"/>
      <c r="L266" s="5"/>
    </row>
    <row r="267" spans="1:12" ht="30" customHeight="1">
      <c r="A267" s="2" t="s">
        <v>294</v>
      </c>
      <c r="B267" s="80" t="s">
        <v>93</v>
      </c>
      <c r="C267" s="88">
        <v>68.8</v>
      </c>
      <c r="D267" s="6"/>
      <c r="E267" s="129" t="s">
        <v>40</v>
      </c>
      <c r="F267" s="130"/>
      <c r="G267" s="130"/>
      <c r="H267" s="130"/>
      <c r="I267" s="130"/>
      <c r="J267" s="131"/>
      <c r="K267" s="4"/>
      <c r="L267" s="5"/>
    </row>
    <row r="268" spans="1:12" ht="30" customHeight="1">
      <c r="A268" s="2" t="s">
        <v>295</v>
      </c>
      <c r="B268" s="80" t="s">
        <v>92</v>
      </c>
      <c r="C268" s="88">
        <v>3.44</v>
      </c>
      <c r="D268" s="6"/>
      <c r="E268" s="129" t="s">
        <v>41</v>
      </c>
      <c r="F268" s="130"/>
      <c r="G268" s="130"/>
      <c r="H268" s="130"/>
      <c r="I268" s="130"/>
      <c r="J268" s="131"/>
      <c r="K268" s="4"/>
      <c r="L268" s="5"/>
    </row>
    <row r="269" spans="1:12" ht="30" customHeight="1">
      <c r="A269" s="55">
        <v>6.2</v>
      </c>
      <c r="B269" s="81"/>
      <c r="C269" s="89"/>
      <c r="D269" s="6"/>
      <c r="E269" s="124" t="s">
        <v>42</v>
      </c>
      <c r="F269" s="125"/>
      <c r="G269" s="125"/>
      <c r="H269" s="125"/>
      <c r="I269" s="125"/>
      <c r="J269" s="126"/>
      <c r="K269" s="58"/>
      <c r="L269" s="59"/>
    </row>
    <row r="270" spans="1:12" ht="30" customHeight="1">
      <c r="A270" s="2" t="s">
        <v>296</v>
      </c>
      <c r="B270" s="82" t="s">
        <v>94</v>
      </c>
      <c r="C270" s="88">
        <v>1</v>
      </c>
      <c r="D270" s="6"/>
      <c r="E270" s="129" t="s">
        <v>43</v>
      </c>
      <c r="F270" s="130"/>
      <c r="G270" s="130"/>
      <c r="H270" s="130"/>
      <c r="I270" s="130"/>
      <c r="J270" s="131"/>
      <c r="K270" s="4"/>
      <c r="L270" s="5"/>
    </row>
    <row r="271" spans="1:12" ht="30" customHeight="1">
      <c r="A271" s="2" t="s">
        <v>297</v>
      </c>
      <c r="B271" s="82" t="s">
        <v>94</v>
      </c>
      <c r="C271" s="88">
        <v>1</v>
      </c>
      <c r="D271" s="6"/>
      <c r="E271" s="129" t="s">
        <v>44</v>
      </c>
      <c r="F271" s="130"/>
      <c r="G271" s="130"/>
      <c r="H271" s="130"/>
      <c r="I271" s="130"/>
      <c r="J271" s="131"/>
      <c r="K271" s="4"/>
      <c r="L271" s="5"/>
    </row>
    <row r="272" spans="1:12" ht="30" customHeight="1">
      <c r="A272" s="2" t="s">
        <v>298</v>
      </c>
      <c r="B272" s="82" t="s">
        <v>94</v>
      </c>
      <c r="C272" s="88">
        <v>1</v>
      </c>
      <c r="D272" s="6"/>
      <c r="E272" s="129" t="s">
        <v>45</v>
      </c>
      <c r="F272" s="130"/>
      <c r="G272" s="130"/>
      <c r="H272" s="130"/>
      <c r="I272" s="130"/>
      <c r="J272" s="131"/>
      <c r="K272" s="4"/>
      <c r="L272" s="5"/>
    </row>
    <row r="273" spans="1:12" ht="30" customHeight="1">
      <c r="A273" s="2" t="s">
        <v>299</v>
      </c>
      <c r="B273" s="82" t="s">
        <v>94</v>
      </c>
      <c r="C273" s="88">
        <v>139</v>
      </c>
      <c r="D273" s="65"/>
      <c r="E273" s="129" t="s">
        <v>47</v>
      </c>
      <c r="F273" s="130"/>
      <c r="G273" s="130"/>
      <c r="H273" s="130"/>
      <c r="I273" s="130"/>
      <c r="J273" s="131"/>
      <c r="K273" s="66"/>
      <c r="L273" s="67"/>
    </row>
    <row r="274" spans="1:12" ht="30" customHeight="1">
      <c r="A274" s="2" t="s">
        <v>300</v>
      </c>
      <c r="B274" s="82" t="s">
        <v>94</v>
      </c>
      <c r="C274" s="88">
        <v>206</v>
      </c>
      <c r="D274" s="6"/>
      <c r="E274" s="129" t="s">
        <v>48</v>
      </c>
      <c r="F274" s="130"/>
      <c r="G274" s="130"/>
      <c r="H274" s="130"/>
      <c r="I274" s="130"/>
      <c r="J274" s="131"/>
      <c r="K274" s="4"/>
      <c r="L274" s="5"/>
    </row>
    <row r="275" spans="1:12" ht="30" customHeight="1">
      <c r="A275" s="55">
        <v>6.3</v>
      </c>
      <c r="B275" s="81"/>
      <c r="C275" s="89"/>
      <c r="D275" s="6"/>
      <c r="E275" s="124" t="s">
        <v>90</v>
      </c>
      <c r="F275" s="125"/>
      <c r="G275" s="125"/>
      <c r="H275" s="125"/>
      <c r="I275" s="125"/>
      <c r="J275" s="126"/>
      <c r="K275" s="58"/>
      <c r="L275" s="59"/>
    </row>
    <row r="276" spans="1:12" ht="30" customHeight="1">
      <c r="A276" s="2" t="s">
        <v>301</v>
      </c>
      <c r="B276" s="82" t="s">
        <v>94</v>
      </c>
      <c r="C276" s="88">
        <v>1</v>
      </c>
      <c r="D276" s="6"/>
      <c r="E276" s="129" t="s">
        <v>43</v>
      </c>
      <c r="F276" s="130"/>
      <c r="G276" s="130"/>
      <c r="H276" s="130"/>
      <c r="I276" s="130"/>
      <c r="J276" s="131"/>
      <c r="K276" s="4"/>
      <c r="L276" s="5"/>
    </row>
    <row r="277" spans="1:12" ht="30" customHeight="1">
      <c r="A277" s="2" t="s">
        <v>302</v>
      </c>
      <c r="B277" s="82" t="s">
        <v>94</v>
      </c>
      <c r="C277" s="88">
        <v>1</v>
      </c>
      <c r="D277" s="6"/>
      <c r="E277" s="129" t="s">
        <v>44</v>
      </c>
      <c r="F277" s="130"/>
      <c r="G277" s="130"/>
      <c r="H277" s="130"/>
      <c r="I277" s="130"/>
      <c r="J277" s="131"/>
      <c r="K277" s="4"/>
      <c r="L277" s="5"/>
    </row>
    <row r="278" spans="1:12" ht="30" customHeight="1">
      <c r="A278" s="2" t="s">
        <v>303</v>
      </c>
      <c r="B278" s="82" t="s">
        <v>94</v>
      </c>
      <c r="C278" s="88">
        <v>1</v>
      </c>
      <c r="D278" s="6"/>
      <c r="E278" s="129" t="s">
        <v>45</v>
      </c>
      <c r="F278" s="130"/>
      <c r="G278" s="130"/>
      <c r="H278" s="130"/>
      <c r="I278" s="130"/>
      <c r="J278" s="131"/>
      <c r="K278" s="4"/>
      <c r="L278" s="5"/>
    </row>
    <row r="279" spans="1:12" ht="30" customHeight="1">
      <c r="A279" s="2" t="s">
        <v>304</v>
      </c>
      <c r="B279" s="82" t="s">
        <v>94</v>
      </c>
      <c r="C279" s="88">
        <v>7</v>
      </c>
      <c r="D279" s="6"/>
      <c r="E279" s="129" t="s">
        <v>47</v>
      </c>
      <c r="F279" s="130"/>
      <c r="G279" s="130"/>
      <c r="H279" s="130"/>
      <c r="I279" s="130"/>
      <c r="J279" s="131"/>
      <c r="K279" s="4"/>
      <c r="L279" s="5"/>
    </row>
    <row r="280" spans="1:12" ht="30" customHeight="1">
      <c r="A280" s="2" t="s">
        <v>305</v>
      </c>
      <c r="B280" s="82" t="s">
        <v>94</v>
      </c>
      <c r="C280" s="88">
        <v>11</v>
      </c>
      <c r="D280" s="6"/>
      <c r="E280" s="129" t="s">
        <v>48</v>
      </c>
      <c r="F280" s="130"/>
      <c r="G280" s="130"/>
      <c r="H280" s="130"/>
      <c r="I280" s="130"/>
      <c r="J280" s="131"/>
      <c r="K280" s="4"/>
      <c r="L280" s="5"/>
    </row>
    <row r="281" spans="1:12" ht="30" customHeight="1">
      <c r="A281" s="55">
        <v>6.4</v>
      </c>
      <c r="B281" s="81"/>
      <c r="C281" s="89"/>
      <c r="D281" s="6"/>
      <c r="E281" s="124" t="s">
        <v>50</v>
      </c>
      <c r="F281" s="125"/>
      <c r="G281" s="125"/>
      <c r="H281" s="125"/>
      <c r="I281" s="125"/>
      <c r="J281" s="126"/>
      <c r="K281" s="58"/>
      <c r="L281" s="59"/>
    </row>
    <row r="282" spans="1:12" ht="30" customHeight="1">
      <c r="A282" s="2" t="s">
        <v>306</v>
      </c>
      <c r="B282" s="82" t="s">
        <v>25</v>
      </c>
      <c r="C282" s="88">
        <v>1</v>
      </c>
      <c r="D282" s="65"/>
      <c r="E282" s="129" t="s">
        <v>51</v>
      </c>
      <c r="F282" s="130"/>
      <c r="G282" s="130"/>
      <c r="H282" s="130"/>
      <c r="I282" s="130"/>
      <c r="J282" s="131"/>
      <c r="K282" s="66"/>
      <c r="L282" s="67"/>
    </row>
    <row r="283" spans="1:12" ht="30" customHeight="1">
      <c r="A283" s="55">
        <v>6.5</v>
      </c>
      <c r="B283" s="81"/>
      <c r="C283" s="95"/>
      <c r="D283" s="6"/>
      <c r="E283" s="124" t="s">
        <v>52</v>
      </c>
      <c r="F283" s="125"/>
      <c r="G283" s="125"/>
      <c r="H283" s="125"/>
      <c r="I283" s="125"/>
      <c r="J283" s="126"/>
      <c r="K283" s="58"/>
      <c r="L283" s="59"/>
    </row>
    <row r="284" spans="1:12" ht="30" customHeight="1">
      <c r="A284" s="2" t="s">
        <v>307</v>
      </c>
      <c r="B284" s="82" t="s">
        <v>94</v>
      </c>
      <c r="C284" s="88">
        <v>28</v>
      </c>
      <c r="D284" s="65"/>
      <c r="E284" s="121" t="s">
        <v>53</v>
      </c>
      <c r="F284" s="122"/>
      <c r="G284" s="122"/>
      <c r="H284" s="122"/>
      <c r="I284" s="122"/>
      <c r="J284" s="123"/>
      <c r="K284" s="66"/>
      <c r="L284" s="67"/>
    </row>
    <row r="285" spans="1:12" ht="30" customHeight="1">
      <c r="A285" s="2" t="s">
        <v>308</v>
      </c>
      <c r="B285" s="82" t="s">
        <v>94</v>
      </c>
      <c r="C285" s="88">
        <v>1</v>
      </c>
      <c r="D285" s="6"/>
      <c r="E285" s="121" t="s">
        <v>54</v>
      </c>
      <c r="F285" s="122"/>
      <c r="G285" s="122"/>
      <c r="H285" s="122"/>
      <c r="I285" s="122"/>
      <c r="J285" s="123"/>
      <c r="K285" s="4"/>
      <c r="L285" s="5"/>
    </row>
    <row r="286" spans="1:12" ht="30" customHeight="1">
      <c r="A286" s="2" t="s">
        <v>309</v>
      </c>
      <c r="B286" s="82" t="s">
        <v>94</v>
      </c>
      <c r="C286" s="88">
        <v>1</v>
      </c>
      <c r="D286" s="6"/>
      <c r="E286" s="121" t="s">
        <v>55</v>
      </c>
      <c r="F286" s="122"/>
      <c r="G286" s="122"/>
      <c r="H286" s="122"/>
      <c r="I286" s="122"/>
      <c r="J286" s="123"/>
      <c r="K286" s="4"/>
      <c r="L286" s="5"/>
    </row>
    <row r="287" spans="1:12" ht="30" customHeight="1">
      <c r="A287" s="2" t="s">
        <v>310</v>
      </c>
      <c r="B287" s="82" t="s">
        <v>94</v>
      </c>
      <c r="C287" s="88">
        <v>1</v>
      </c>
      <c r="D287" s="6"/>
      <c r="E287" s="121" t="s">
        <v>56</v>
      </c>
      <c r="F287" s="122"/>
      <c r="G287" s="122"/>
      <c r="H287" s="122"/>
      <c r="I287" s="122"/>
      <c r="J287" s="123"/>
      <c r="K287" s="4"/>
      <c r="L287" s="5"/>
    </row>
    <row r="288" spans="1:12" ht="30" customHeight="1">
      <c r="A288" s="2" t="s">
        <v>311</v>
      </c>
      <c r="B288" s="82" t="s">
        <v>94</v>
      </c>
      <c r="C288" s="88">
        <v>1</v>
      </c>
      <c r="D288" s="6"/>
      <c r="E288" s="121" t="s">
        <v>57</v>
      </c>
      <c r="F288" s="122"/>
      <c r="G288" s="122"/>
      <c r="H288" s="122"/>
      <c r="I288" s="122"/>
      <c r="J288" s="123"/>
      <c r="K288" s="4"/>
      <c r="L288" s="5"/>
    </row>
    <row r="289" spans="1:12" ht="30" customHeight="1">
      <c r="A289" s="2" t="s">
        <v>312</v>
      </c>
      <c r="B289" s="82" t="s">
        <v>94</v>
      </c>
      <c r="C289" s="88">
        <v>18</v>
      </c>
      <c r="D289" s="6"/>
      <c r="E289" s="121" t="s">
        <v>58</v>
      </c>
      <c r="F289" s="122"/>
      <c r="G289" s="122"/>
      <c r="H289" s="122"/>
      <c r="I289" s="122"/>
      <c r="J289" s="123"/>
      <c r="K289" s="4"/>
      <c r="L289" s="5"/>
    </row>
    <row r="290" spans="1:12" ht="30" customHeight="1">
      <c r="A290" s="2" t="s">
        <v>313</v>
      </c>
      <c r="B290" s="82" t="s">
        <v>94</v>
      </c>
      <c r="C290" s="88">
        <v>1</v>
      </c>
      <c r="D290" s="6"/>
      <c r="E290" s="121" t="s">
        <v>59</v>
      </c>
      <c r="F290" s="122"/>
      <c r="G290" s="122"/>
      <c r="H290" s="122"/>
      <c r="I290" s="122"/>
      <c r="J290" s="123"/>
      <c r="K290" s="4"/>
      <c r="L290" s="5"/>
    </row>
    <row r="291" spans="1:12" ht="30" customHeight="1">
      <c r="A291" s="2" t="s">
        <v>314</v>
      </c>
      <c r="B291" s="82" t="s">
        <v>94</v>
      </c>
      <c r="C291" s="88">
        <v>1</v>
      </c>
      <c r="D291" s="6"/>
      <c r="E291" s="121" t="s">
        <v>60</v>
      </c>
      <c r="F291" s="122"/>
      <c r="G291" s="122"/>
      <c r="H291" s="122"/>
      <c r="I291" s="122"/>
      <c r="J291" s="123"/>
      <c r="K291" s="4"/>
      <c r="L291" s="5"/>
    </row>
    <row r="292" spans="1:12" ht="30" customHeight="1">
      <c r="A292" s="55">
        <v>6.6</v>
      </c>
      <c r="B292" s="81"/>
      <c r="C292" s="89"/>
      <c r="D292" s="6"/>
      <c r="E292" s="124" t="s">
        <v>61</v>
      </c>
      <c r="F292" s="125"/>
      <c r="G292" s="125"/>
      <c r="H292" s="125"/>
      <c r="I292" s="125"/>
      <c r="J292" s="126"/>
      <c r="K292" s="58"/>
      <c r="L292" s="59"/>
    </row>
    <row r="293" spans="1:12" ht="30" customHeight="1">
      <c r="A293" s="2" t="s">
        <v>315</v>
      </c>
      <c r="B293" s="82" t="s">
        <v>94</v>
      </c>
      <c r="C293" s="88">
        <f>C270+C276</f>
        <v>2</v>
      </c>
      <c r="D293" s="65"/>
      <c r="E293" s="121" t="s">
        <v>43</v>
      </c>
      <c r="F293" s="122"/>
      <c r="G293" s="122"/>
      <c r="H293" s="122"/>
      <c r="I293" s="122"/>
      <c r="J293" s="123"/>
      <c r="K293" s="66"/>
      <c r="L293" s="67"/>
    </row>
    <row r="294" spans="1:12" ht="30" customHeight="1">
      <c r="A294" s="2" t="s">
        <v>316</v>
      </c>
      <c r="B294" s="82" t="s">
        <v>94</v>
      </c>
      <c r="C294" s="88">
        <f>C271+C277</f>
        <v>2</v>
      </c>
      <c r="D294" s="6"/>
      <c r="E294" s="121" t="s">
        <v>44</v>
      </c>
      <c r="F294" s="122"/>
      <c r="G294" s="122"/>
      <c r="H294" s="122"/>
      <c r="I294" s="122"/>
      <c r="J294" s="123"/>
      <c r="K294" s="4"/>
      <c r="L294" s="5"/>
    </row>
    <row r="295" spans="1:12" ht="30" customHeight="1">
      <c r="A295" s="2" t="s">
        <v>317</v>
      </c>
      <c r="B295" s="82" t="s">
        <v>94</v>
      </c>
      <c r="C295" s="88">
        <f>C272+C278</f>
        <v>2</v>
      </c>
      <c r="D295" s="6"/>
      <c r="E295" s="121" t="s">
        <v>45</v>
      </c>
      <c r="F295" s="122"/>
      <c r="G295" s="122"/>
      <c r="H295" s="122"/>
      <c r="I295" s="122"/>
      <c r="J295" s="123"/>
      <c r="K295" s="4"/>
      <c r="L295" s="5"/>
    </row>
    <row r="296" spans="1:12" ht="30" customHeight="1">
      <c r="A296" s="2" t="s">
        <v>318</v>
      </c>
      <c r="B296" s="82" t="s">
        <v>94</v>
      </c>
      <c r="C296" s="88">
        <f>C273+C279</f>
        <v>146</v>
      </c>
      <c r="D296" s="6"/>
      <c r="E296" s="121" t="s">
        <v>47</v>
      </c>
      <c r="F296" s="122"/>
      <c r="G296" s="122"/>
      <c r="H296" s="122"/>
      <c r="I296" s="122"/>
      <c r="J296" s="123"/>
      <c r="K296" s="4"/>
      <c r="L296" s="5"/>
    </row>
    <row r="297" spans="1:12" ht="30" customHeight="1">
      <c r="A297" s="2" t="s">
        <v>319</v>
      </c>
      <c r="B297" s="82" t="s">
        <v>94</v>
      </c>
      <c r="C297" s="88">
        <f>C274+C280</f>
        <v>217</v>
      </c>
      <c r="D297" s="6"/>
      <c r="E297" s="121" t="s">
        <v>48</v>
      </c>
      <c r="F297" s="122"/>
      <c r="G297" s="122"/>
      <c r="H297" s="122"/>
      <c r="I297" s="122"/>
      <c r="J297" s="123"/>
      <c r="K297" s="4"/>
      <c r="L297" s="5"/>
    </row>
    <row r="298" spans="1:12" ht="30" customHeight="1">
      <c r="A298" s="55">
        <v>6.7</v>
      </c>
      <c r="B298" s="81"/>
      <c r="C298" s="89"/>
      <c r="D298" s="6"/>
      <c r="E298" s="124" t="s">
        <v>62</v>
      </c>
      <c r="F298" s="125"/>
      <c r="G298" s="125"/>
      <c r="H298" s="125"/>
      <c r="I298" s="125"/>
      <c r="J298" s="126"/>
      <c r="K298" s="58"/>
      <c r="L298" s="59"/>
    </row>
    <row r="299" spans="1:12" ht="30" customHeight="1">
      <c r="A299" s="2" t="s">
        <v>320</v>
      </c>
      <c r="B299" s="82" t="s">
        <v>94</v>
      </c>
      <c r="C299" s="88">
        <v>1</v>
      </c>
      <c r="D299" s="6"/>
      <c r="E299" s="121" t="s">
        <v>63</v>
      </c>
      <c r="F299" s="122"/>
      <c r="G299" s="122"/>
      <c r="H299" s="122"/>
      <c r="I299" s="122"/>
      <c r="J299" s="123"/>
      <c r="K299" s="4"/>
      <c r="L299" s="5"/>
    </row>
    <row r="300" spans="1:12" ht="30" customHeight="1">
      <c r="A300" s="55">
        <v>6.8</v>
      </c>
      <c r="B300" s="81"/>
      <c r="C300" s="89"/>
      <c r="D300" s="6"/>
      <c r="E300" s="124" t="s">
        <v>64</v>
      </c>
      <c r="F300" s="125"/>
      <c r="G300" s="125"/>
      <c r="H300" s="125"/>
      <c r="I300" s="125"/>
      <c r="J300" s="126"/>
      <c r="K300" s="58"/>
      <c r="L300" s="59"/>
    </row>
    <row r="301" spans="1:12" ht="30" customHeight="1">
      <c r="A301" s="2" t="s">
        <v>321</v>
      </c>
      <c r="B301" s="82" t="s">
        <v>95</v>
      </c>
      <c r="C301" s="88">
        <v>3</v>
      </c>
      <c r="D301" s="6"/>
      <c r="E301" s="121" t="s">
        <v>65</v>
      </c>
      <c r="F301" s="122"/>
      <c r="G301" s="122"/>
      <c r="H301" s="122"/>
      <c r="I301" s="122"/>
      <c r="J301" s="123"/>
      <c r="K301" s="4"/>
      <c r="L301" s="5"/>
    </row>
    <row r="302" spans="1:12" ht="30" customHeight="1">
      <c r="A302" s="55">
        <v>6.9</v>
      </c>
      <c r="B302" s="81"/>
      <c r="C302" s="89"/>
      <c r="D302" s="6"/>
      <c r="E302" s="124" t="s">
        <v>66</v>
      </c>
      <c r="F302" s="125"/>
      <c r="G302" s="125"/>
      <c r="H302" s="125"/>
      <c r="I302" s="125"/>
      <c r="J302" s="126"/>
      <c r="K302" s="58"/>
      <c r="L302" s="59"/>
    </row>
    <row r="303" spans="1:12" ht="30" customHeight="1">
      <c r="A303" s="2" t="s">
        <v>322</v>
      </c>
      <c r="B303" s="82" t="s">
        <v>95</v>
      </c>
      <c r="C303" s="88">
        <v>3</v>
      </c>
      <c r="D303" s="65"/>
      <c r="E303" s="121" t="s">
        <v>67</v>
      </c>
      <c r="F303" s="122"/>
      <c r="G303" s="122"/>
      <c r="H303" s="122"/>
      <c r="I303" s="122"/>
      <c r="J303" s="123"/>
      <c r="K303" s="66"/>
      <c r="L303" s="67"/>
    </row>
    <row r="304" spans="1:12" ht="24.6" customHeight="1">
      <c r="A304" s="127" t="s">
        <v>22</v>
      </c>
      <c r="B304" s="128"/>
      <c r="C304" s="128"/>
      <c r="D304" s="128"/>
      <c r="E304" s="128"/>
      <c r="F304" s="128"/>
      <c r="G304" s="128"/>
      <c r="H304" s="128"/>
      <c r="I304" s="128"/>
      <c r="J304" s="128"/>
      <c r="K304" s="128"/>
      <c r="L304" s="62">
        <f>SUM(L15:L303)</f>
        <v>0</v>
      </c>
    </row>
    <row r="305" spans="1:12" ht="30" customHeight="1" thickBot="1">
      <c r="A305" s="116" t="s">
        <v>27</v>
      </c>
      <c r="B305" s="117"/>
      <c r="C305" s="117"/>
      <c r="D305" s="117"/>
      <c r="E305" s="117"/>
      <c r="F305" s="117"/>
      <c r="G305" s="117"/>
      <c r="H305" s="117"/>
      <c r="I305" s="117"/>
      <c r="J305" s="117"/>
      <c r="K305" s="46">
        <v>0.18</v>
      </c>
      <c r="L305" s="63">
        <f>K305*L304</f>
        <v>0</v>
      </c>
    </row>
    <row r="306" spans="1:12" ht="30" customHeight="1" thickTop="1" thickBot="1">
      <c r="A306" s="118" t="s">
        <v>28</v>
      </c>
      <c r="B306" s="119"/>
      <c r="C306" s="119"/>
      <c r="D306" s="119"/>
      <c r="E306" s="119"/>
      <c r="F306" s="119"/>
      <c r="G306" s="119"/>
      <c r="H306" s="119"/>
      <c r="I306" s="119"/>
      <c r="J306" s="119"/>
      <c r="K306" s="119"/>
      <c r="L306" s="64">
        <f>SUM(L304:L305)</f>
        <v>0</v>
      </c>
    </row>
    <row r="307" spans="1:12">
      <c r="A307" s="30"/>
      <c r="B307" s="31"/>
      <c r="C307" s="31"/>
      <c r="D307" s="13"/>
      <c r="E307" s="15"/>
      <c r="F307" s="15"/>
      <c r="G307" s="15"/>
      <c r="H307" s="15"/>
      <c r="I307" s="15"/>
      <c r="J307" s="15"/>
      <c r="K307" s="13"/>
      <c r="L307" s="32"/>
    </row>
    <row r="308" spans="1:12" ht="18.600000000000001" thickBot="1">
      <c r="A308" s="11"/>
      <c r="B308" s="12"/>
      <c r="C308" s="12"/>
      <c r="D308" s="13"/>
      <c r="E308" s="120" t="s">
        <v>10</v>
      </c>
      <c r="F308" s="120"/>
      <c r="G308" s="47"/>
      <c r="H308" s="47"/>
      <c r="I308" s="47"/>
      <c r="J308" s="47"/>
      <c r="K308" s="47"/>
      <c r="L308" s="48"/>
    </row>
    <row r="309" spans="1:12" ht="32.4" customHeight="1">
      <c r="A309" s="11"/>
      <c r="B309" s="12"/>
      <c r="C309" s="12"/>
      <c r="D309" s="13"/>
      <c r="E309" s="110" t="s">
        <v>6</v>
      </c>
      <c r="F309" s="111"/>
      <c r="G309" s="111"/>
      <c r="H309" s="112" t="s">
        <v>30</v>
      </c>
      <c r="I309" s="113"/>
      <c r="J309" s="114"/>
      <c r="K309" s="112" t="s">
        <v>29</v>
      </c>
      <c r="L309" s="115"/>
    </row>
    <row r="310" spans="1:12" ht="27.6" customHeight="1">
      <c r="A310" s="16"/>
      <c r="B310" s="17"/>
      <c r="C310" s="17"/>
      <c r="D310" s="18"/>
      <c r="E310" s="96" t="s">
        <v>7</v>
      </c>
      <c r="F310" s="97"/>
      <c r="G310" s="97"/>
      <c r="H310" s="98" t="s">
        <v>324</v>
      </c>
      <c r="I310" s="99"/>
      <c r="J310" s="100"/>
      <c r="K310" s="98"/>
      <c r="L310" s="101"/>
    </row>
    <row r="311" spans="1:12" ht="27.6" customHeight="1">
      <c r="A311" s="16"/>
      <c r="B311" s="17"/>
      <c r="C311" s="17"/>
      <c r="D311" s="18"/>
      <c r="E311" s="96" t="s">
        <v>11</v>
      </c>
      <c r="F311" s="97"/>
      <c r="G311" s="97"/>
      <c r="H311" s="98" t="s">
        <v>325</v>
      </c>
      <c r="I311" s="99"/>
      <c r="J311" s="100"/>
      <c r="K311" s="98"/>
      <c r="L311" s="101"/>
    </row>
    <row r="312" spans="1:12" ht="27.6" customHeight="1">
      <c r="A312" s="16"/>
      <c r="B312" s="19"/>
      <c r="C312" s="19"/>
      <c r="D312" s="18"/>
      <c r="E312" s="96" t="s">
        <v>8</v>
      </c>
      <c r="F312" s="97"/>
      <c r="G312" s="97"/>
      <c r="H312" s="109">
        <v>0.1</v>
      </c>
      <c r="I312" s="99"/>
      <c r="J312" s="100"/>
      <c r="K312" s="98"/>
      <c r="L312" s="101"/>
    </row>
    <row r="313" spans="1:12" ht="27.6" customHeight="1">
      <c r="A313" s="16"/>
      <c r="B313" s="19"/>
      <c r="C313" s="19"/>
      <c r="D313" s="18"/>
      <c r="E313" s="108" t="s">
        <v>18</v>
      </c>
      <c r="F313" s="97"/>
      <c r="G313" s="97"/>
      <c r="H313" s="98">
        <v>12</v>
      </c>
      <c r="I313" s="99"/>
      <c r="J313" s="100"/>
      <c r="K313" s="98"/>
      <c r="L313" s="101"/>
    </row>
    <row r="314" spans="1:12" ht="27.6" customHeight="1">
      <c r="A314" s="16"/>
      <c r="B314" s="19"/>
      <c r="C314" s="19"/>
      <c r="D314" s="18"/>
      <c r="E314" s="96" t="s">
        <v>12</v>
      </c>
      <c r="F314" s="97"/>
      <c r="G314" s="97"/>
      <c r="H314" s="98" t="s">
        <v>326</v>
      </c>
      <c r="I314" s="99"/>
      <c r="J314" s="100"/>
      <c r="K314" s="98"/>
      <c r="L314" s="101"/>
    </row>
    <row r="315" spans="1:12" ht="27.6" customHeight="1">
      <c r="A315" s="16"/>
      <c r="B315" s="19"/>
      <c r="C315" s="19"/>
      <c r="D315" s="18"/>
      <c r="E315" s="96" t="s">
        <v>32</v>
      </c>
      <c r="F315" s="97"/>
      <c r="G315" s="97"/>
      <c r="H315" s="98" t="s">
        <v>326</v>
      </c>
      <c r="I315" s="99"/>
      <c r="J315" s="100"/>
      <c r="K315" s="98"/>
      <c r="L315" s="101"/>
    </row>
    <row r="316" spans="1:12" ht="27.6" customHeight="1" thickBot="1">
      <c r="A316" s="16"/>
      <c r="B316" s="19"/>
      <c r="C316" s="19"/>
      <c r="D316" s="18"/>
      <c r="E316" s="102" t="s">
        <v>31</v>
      </c>
      <c r="F316" s="103"/>
      <c r="G316" s="103"/>
      <c r="H316" s="104" t="s">
        <v>327</v>
      </c>
      <c r="I316" s="105"/>
      <c r="J316" s="106"/>
      <c r="K316" s="104"/>
      <c r="L316" s="107"/>
    </row>
    <row r="317" spans="1:12" ht="15" thickBot="1">
      <c r="A317" s="33"/>
      <c r="B317" s="34"/>
      <c r="C317" s="34"/>
      <c r="D317" s="35"/>
      <c r="E317" s="36"/>
      <c r="F317" s="36"/>
      <c r="G317" s="36"/>
      <c r="H317" s="37"/>
      <c r="I317" s="37"/>
      <c r="J317" s="37"/>
      <c r="K317" s="36"/>
      <c r="L317" s="38"/>
    </row>
    <row r="318" spans="1:12" s="14" customFormat="1" ht="13.8">
      <c r="A318" s="39"/>
      <c r="D318" s="40"/>
    </row>
  </sheetData>
  <mergeCells count="336">
    <mergeCell ref="K1:L2"/>
    <mergeCell ref="K3:L3"/>
    <mergeCell ref="K4:K6"/>
    <mergeCell ref="L4:L6"/>
    <mergeCell ref="A5:D5"/>
    <mergeCell ref="A6:D6"/>
    <mergeCell ref="A7:C7"/>
    <mergeCell ref="A8:C8"/>
    <mergeCell ref="D8:J8"/>
    <mergeCell ref="A9:C9"/>
    <mergeCell ref="D9:J9"/>
    <mergeCell ref="A10:C10"/>
    <mergeCell ref="D10:J10"/>
    <mergeCell ref="A1:D4"/>
    <mergeCell ref="E1:J6"/>
    <mergeCell ref="E17:J17"/>
    <mergeCell ref="E18:J18"/>
    <mergeCell ref="E19:J19"/>
    <mergeCell ref="E20:J20"/>
    <mergeCell ref="E21:J21"/>
    <mergeCell ref="E22:J22"/>
    <mergeCell ref="A11:C11"/>
    <mergeCell ref="D11:J11"/>
    <mergeCell ref="E13:J13"/>
    <mergeCell ref="A14:L14"/>
    <mergeCell ref="E15:J15"/>
    <mergeCell ref="E16:J16"/>
    <mergeCell ref="E29:J29"/>
    <mergeCell ref="E30:J30"/>
    <mergeCell ref="E31:J31"/>
    <mergeCell ref="E32:J32"/>
    <mergeCell ref="E33:J33"/>
    <mergeCell ref="E34:J34"/>
    <mergeCell ref="E23:J23"/>
    <mergeCell ref="E24:J24"/>
    <mergeCell ref="E25:J25"/>
    <mergeCell ref="E26:J26"/>
    <mergeCell ref="E27:J27"/>
    <mergeCell ref="E28:J28"/>
    <mergeCell ref="E41:J41"/>
    <mergeCell ref="E42:J42"/>
    <mergeCell ref="E43:J43"/>
    <mergeCell ref="E44:J44"/>
    <mergeCell ref="E45:J45"/>
    <mergeCell ref="E46:J46"/>
    <mergeCell ref="E35:J35"/>
    <mergeCell ref="E36:J36"/>
    <mergeCell ref="E37:J37"/>
    <mergeCell ref="E38:J38"/>
    <mergeCell ref="E39:J39"/>
    <mergeCell ref="E40:J40"/>
    <mergeCell ref="E53:J53"/>
    <mergeCell ref="E54:J54"/>
    <mergeCell ref="E55:J55"/>
    <mergeCell ref="E56:J56"/>
    <mergeCell ref="E57:J57"/>
    <mergeCell ref="E58:J58"/>
    <mergeCell ref="E47:J47"/>
    <mergeCell ref="E48:J48"/>
    <mergeCell ref="E49:J49"/>
    <mergeCell ref="E50:J50"/>
    <mergeCell ref="E51:J51"/>
    <mergeCell ref="E52:J52"/>
    <mergeCell ref="E65:J65"/>
    <mergeCell ref="E66:J66"/>
    <mergeCell ref="E67:J67"/>
    <mergeCell ref="E68:J68"/>
    <mergeCell ref="E69:J69"/>
    <mergeCell ref="E70:J70"/>
    <mergeCell ref="E59:J59"/>
    <mergeCell ref="E60:J60"/>
    <mergeCell ref="E61:J61"/>
    <mergeCell ref="E62:J62"/>
    <mergeCell ref="E63:J63"/>
    <mergeCell ref="E64:J64"/>
    <mergeCell ref="E77:J77"/>
    <mergeCell ref="E78:J78"/>
    <mergeCell ref="E79:J79"/>
    <mergeCell ref="E80:J80"/>
    <mergeCell ref="E81:J81"/>
    <mergeCell ref="E82:J82"/>
    <mergeCell ref="E71:J71"/>
    <mergeCell ref="E72:J72"/>
    <mergeCell ref="E73:J73"/>
    <mergeCell ref="E74:J74"/>
    <mergeCell ref="E75:J75"/>
    <mergeCell ref="E76:J76"/>
    <mergeCell ref="E89:J89"/>
    <mergeCell ref="E90:J90"/>
    <mergeCell ref="E91:J91"/>
    <mergeCell ref="E92:J92"/>
    <mergeCell ref="E93:J93"/>
    <mergeCell ref="E94:J94"/>
    <mergeCell ref="E83:J83"/>
    <mergeCell ref="E84:J84"/>
    <mergeCell ref="E85:J85"/>
    <mergeCell ref="E86:J86"/>
    <mergeCell ref="E87:J87"/>
    <mergeCell ref="E88:J88"/>
    <mergeCell ref="E101:J101"/>
    <mergeCell ref="E102:J102"/>
    <mergeCell ref="E103:J103"/>
    <mergeCell ref="E104:J104"/>
    <mergeCell ref="E105:J105"/>
    <mergeCell ref="E106:J106"/>
    <mergeCell ref="E95:J95"/>
    <mergeCell ref="E96:J96"/>
    <mergeCell ref="E97:J97"/>
    <mergeCell ref="E98:J98"/>
    <mergeCell ref="E99:J99"/>
    <mergeCell ref="E100:J100"/>
    <mergeCell ref="E113:J113"/>
    <mergeCell ref="E114:J114"/>
    <mergeCell ref="E115:J115"/>
    <mergeCell ref="E116:J116"/>
    <mergeCell ref="E117:J117"/>
    <mergeCell ref="E118:J118"/>
    <mergeCell ref="E107:J107"/>
    <mergeCell ref="E108:J108"/>
    <mergeCell ref="E109:J109"/>
    <mergeCell ref="E110:J110"/>
    <mergeCell ref="E111:J111"/>
    <mergeCell ref="E112:J112"/>
    <mergeCell ref="E125:J125"/>
    <mergeCell ref="E126:J126"/>
    <mergeCell ref="E127:J127"/>
    <mergeCell ref="E128:J128"/>
    <mergeCell ref="E129:J129"/>
    <mergeCell ref="E130:J130"/>
    <mergeCell ref="E119:J119"/>
    <mergeCell ref="E120:J120"/>
    <mergeCell ref="E121:J121"/>
    <mergeCell ref="E122:J122"/>
    <mergeCell ref="E123:J123"/>
    <mergeCell ref="E124:J124"/>
    <mergeCell ref="E137:J137"/>
    <mergeCell ref="E138:J138"/>
    <mergeCell ref="E139:J139"/>
    <mergeCell ref="E140:J140"/>
    <mergeCell ref="E141:J141"/>
    <mergeCell ref="E142:J142"/>
    <mergeCell ref="E131:J131"/>
    <mergeCell ref="E132:J132"/>
    <mergeCell ref="E133:J133"/>
    <mergeCell ref="E134:J134"/>
    <mergeCell ref="E135:J135"/>
    <mergeCell ref="E136:J136"/>
    <mergeCell ref="E149:J149"/>
    <mergeCell ref="E150:J150"/>
    <mergeCell ref="E151:J151"/>
    <mergeCell ref="E152:J152"/>
    <mergeCell ref="E153:J153"/>
    <mergeCell ref="E154:J154"/>
    <mergeCell ref="E143:J143"/>
    <mergeCell ref="E144:J144"/>
    <mergeCell ref="E145:J145"/>
    <mergeCell ref="E146:J146"/>
    <mergeCell ref="E147:J147"/>
    <mergeCell ref="E148:J148"/>
    <mergeCell ref="E161:J161"/>
    <mergeCell ref="E162:J162"/>
    <mergeCell ref="E163:J163"/>
    <mergeCell ref="E164:J164"/>
    <mergeCell ref="E165:J165"/>
    <mergeCell ref="E166:J166"/>
    <mergeCell ref="E155:J155"/>
    <mergeCell ref="E156:J156"/>
    <mergeCell ref="E157:J157"/>
    <mergeCell ref="E158:J158"/>
    <mergeCell ref="E159:J159"/>
    <mergeCell ref="E160:J160"/>
    <mergeCell ref="E173:J173"/>
    <mergeCell ref="E174:J174"/>
    <mergeCell ref="E175:J175"/>
    <mergeCell ref="E176:J176"/>
    <mergeCell ref="E177:J177"/>
    <mergeCell ref="E178:J178"/>
    <mergeCell ref="E167:J167"/>
    <mergeCell ref="E168:J168"/>
    <mergeCell ref="E169:J169"/>
    <mergeCell ref="E170:J170"/>
    <mergeCell ref="E171:J171"/>
    <mergeCell ref="E172:J172"/>
    <mergeCell ref="E185:J185"/>
    <mergeCell ref="E186:J186"/>
    <mergeCell ref="E187:J187"/>
    <mergeCell ref="E188:J188"/>
    <mergeCell ref="E189:J189"/>
    <mergeCell ref="E190:J190"/>
    <mergeCell ref="E179:J179"/>
    <mergeCell ref="E180:J180"/>
    <mergeCell ref="E181:J181"/>
    <mergeCell ref="E182:J182"/>
    <mergeCell ref="E183:J183"/>
    <mergeCell ref="E184:J184"/>
    <mergeCell ref="E197:J197"/>
    <mergeCell ref="E198:J198"/>
    <mergeCell ref="E199:J199"/>
    <mergeCell ref="E200:J200"/>
    <mergeCell ref="E201:J201"/>
    <mergeCell ref="E202:J202"/>
    <mergeCell ref="E191:J191"/>
    <mergeCell ref="E192:J192"/>
    <mergeCell ref="E193:J193"/>
    <mergeCell ref="E194:J194"/>
    <mergeCell ref="E195:J195"/>
    <mergeCell ref="E196:J196"/>
    <mergeCell ref="E209:J209"/>
    <mergeCell ref="E210:J210"/>
    <mergeCell ref="E211:J211"/>
    <mergeCell ref="E212:J212"/>
    <mergeCell ref="E213:J213"/>
    <mergeCell ref="E214:J214"/>
    <mergeCell ref="E203:J203"/>
    <mergeCell ref="E204:J204"/>
    <mergeCell ref="E205:J205"/>
    <mergeCell ref="E206:J206"/>
    <mergeCell ref="E207:J207"/>
    <mergeCell ref="E208:J208"/>
    <mergeCell ref="E221:J221"/>
    <mergeCell ref="E222:J222"/>
    <mergeCell ref="E223:J223"/>
    <mergeCell ref="E224:J224"/>
    <mergeCell ref="E225:J225"/>
    <mergeCell ref="E226:J226"/>
    <mergeCell ref="E215:J215"/>
    <mergeCell ref="E216:J216"/>
    <mergeCell ref="E217:J217"/>
    <mergeCell ref="E218:J218"/>
    <mergeCell ref="E219:J219"/>
    <mergeCell ref="E220:J220"/>
    <mergeCell ref="E233:J233"/>
    <mergeCell ref="E234:J234"/>
    <mergeCell ref="E235:J235"/>
    <mergeCell ref="E236:J236"/>
    <mergeCell ref="E237:J237"/>
    <mergeCell ref="E238:J238"/>
    <mergeCell ref="E227:J227"/>
    <mergeCell ref="E228:J228"/>
    <mergeCell ref="E229:J229"/>
    <mergeCell ref="E230:J230"/>
    <mergeCell ref="E231:J231"/>
    <mergeCell ref="E232:J232"/>
    <mergeCell ref="E245:J245"/>
    <mergeCell ref="E246:J246"/>
    <mergeCell ref="E247:J247"/>
    <mergeCell ref="E248:J248"/>
    <mergeCell ref="E249:J249"/>
    <mergeCell ref="E250:J250"/>
    <mergeCell ref="E239:J239"/>
    <mergeCell ref="E240:J240"/>
    <mergeCell ref="E241:J241"/>
    <mergeCell ref="E242:J242"/>
    <mergeCell ref="E243:J243"/>
    <mergeCell ref="E244:J244"/>
    <mergeCell ref="E257:J257"/>
    <mergeCell ref="E258:J258"/>
    <mergeCell ref="E259:J259"/>
    <mergeCell ref="E260:J260"/>
    <mergeCell ref="E261:J261"/>
    <mergeCell ref="E262:J262"/>
    <mergeCell ref="E251:J251"/>
    <mergeCell ref="E252:J252"/>
    <mergeCell ref="E253:J253"/>
    <mergeCell ref="E254:J254"/>
    <mergeCell ref="E255:J255"/>
    <mergeCell ref="E256:J256"/>
    <mergeCell ref="E269:J269"/>
    <mergeCell ref="E270:J270"/>
    <mergeCell ref="E271:J271"/>
    <mergeCell ref="E272:J272"/>
    <mergeCell ref="E273:J273"/>
    <mergeCell ref="E274:J274"/>
    <mergeCell ref="E263:J263"/>
    <mergeCell ref="E264:J264"/>
    <mergeCell ref="E265:J265"/>
    <mergeCell ref="E266:J266"/>
    <mergeCell ref="E267:J267"/>
    <mergeCell ref="E268:J268"/>
    <mergeCell ref="E281:J281"/>
    <mergeCell ref="E282:J282"/>
    <mergeCell ref="E283:J283"/>
    <mergeCell ref="E284:J284"/>
    <mergeCell ref="E285:J285"/>
    <mergeCell ref="E286:J286"/>
    <mergeCell ref="E275:J275"/>
    <mergeCell ref="E276:J276"/>
    <mergeCell ref="E277:J277"/>
    <mergeCell ref="E278:J278"/>
    <mergeCell ref="E279:J279"/>
    <mergeCell ref="E280:J280"/>
    <mergeCell ref="E293:J293"/>
    <mergeCell ref="E294:J294"/>
    <mergeCell ref="E295:J295"/>
    <mergeCell ref="E296:J296"/>
    <mergeCell ref="E297:J297"/>
    <mergeCell ref="E298:J298"/>
    <mergeCell ref="E287:J287"/>
    <mergeCell ref="E288:J288"/>
    <mergeCell ref="E289:J289"/>
    <mergeCell ref="E290:J290"/>
    <mergeCell ref="E291:J291"/>
    <mergeCell ref="E292:J292"/>
    <mergeCell ref="A305:J305"/>
    <mergeCell ref="A306:K306"/>
    <mergeCell ref="E308:F308"/>
    <mergeCell ref="E299:J299"/>
    <mergeCell ref="E300:J300"/>
    <mergeCell ref="E301:J301"/>
    <mergeCell ref="E302:J302"/>
    <mergeCell ref="E303:J303"/>
    <mergeCell ref="A304:K304"/>
    <mergeCell ref="E311:G311"/>
    <mergeCell ref="H311:J311"/>
    <mergeCell ref="K311:L311"/>
    <mergeCell ref="E312:G312"/>
    <mergeCell ref="H312:J312"/>
    <mergeCell ref="K312:L312"/>
    <mergeCell ref="E309:G309"/>
    <mergeCell ref="H309:J309"/>
    <mergeCell ref="K309:L309"/>
    <mergeCell ref="E310:G310"/>
    <mergeCell ref="H310:J310"/>
    <mergeCell ref="K310:L310"/>
    <mergeCell ref="E315:G315"/>
    <mergeCell ref="H315:J315"/>
    <mergeCell ref="K315:L315"/>
    <mergeCell ref="E316:G316"/>
    <mergeCell ref="H316:J316"/>
    <mergeCell ref="K316:L316"/>
    <mergeCell ref="E313:G313"/>
    <mergeCell ref="H313:J313"/>
    <mergeCell ref="K313:L313"/>
    <mergeCell ref="E314:G314"/>
    <mergeCell ref="H314:J314"/>
    <mergeCell ref="K314:L314"/>
  </mergeCells>
  <pageMargins left="0.19685039370078741" right="0.19685039370078741" top="0.39370078740157483" bottom="0.39370078740157483" header="0.39370078740157483" footer="0.39370078740157483"/>
  <pageSetup paperSize="9" scale="51" fitToHeight="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CC14-7043-4634-9234-44E8D13A8031}">
  <sheetPr>
    <pageSetUpPr fitToPage="1"/>
  </sheetPr>
  <dimension ref="A1:L321"/>
  <sheetViews>
    <sheetView showGridLines="0" tabSelected="1" zoomScale="90" zoomScaleNormal="90" zoomScaleSheetLayoutView="90" workbookViewId="0">
      <selection activeCell="P8" sqref="P8:P10"/>
    </sheetView>
  </sheetViews>
  <sheetFormatPr baseColWidth="10" defaultColWidth="11.5546875" defaultRowHeight="14.4"/>
  <cols>
    <col min="1" max="1" width="11.88671875" style="14" customWidth="1"/>
    <col min="2" max="2" width="10" style="14" customWidth="1"/>
    <col min="3" max="3" width="14.33203125" style="14" customWidth="1"/>
    <col min="4" max="4" width="15.44140625" style="40" hidden="1" customWidth="1"/>
    <col min="5" max="5" width="22.44140625" style="14" customWidth="1"/>
    <col min="6" max="6" width="17.5546875" style="14" customWidth="1"/>
    <col min="7" max="7" width="23.109375" style="14" customWidth="1"/>
    <col min="8" max="8" width="22" style="14" customWidth="1"/>
    <col min="9" max="9" width="11.6640625" style="14" customWidth="1"/>
    <col min="10" max="10" width="13" style="14" customWidth="1"/>
    <col min="11" max="11" width="17.33203125" style="14" customWidth="1"/>
    <col min="12" max="12" width="32.33203125" style="14" customWidth="1"/>
    <col min="13" max="16384" width="11.5546875" style="15"/>
  </cols>
  <sheetData>
    <row r="1" spans="1:12" ht="38.25" customHeight="1">
      <c r="A1" s="148"/>
      <c r="B1" s="149"/>
      <c r="C1" s="149"/>
      <c r="D1" s="149"/>
      <c r="E1" s="154" t="s">
        <v>34</v>
      </c>
      <c r="F1" s="154"/>
      <c r="G1" s="154"/>
      <c r="H1" s="154"/>
      <c r="I1" s="154"/>
      <c r="J1" s="154"/>
      <c r="K1" s="157"/>
      <c r="L1" s="158"/>
    </row>
    <row r="2" spans="1:12" ht="38.25" customHeight="1">
      <c r="A2" s="150"/>
      <c r="B2" s="151"/>
      <c r="C2" s="151"/>
      <c r="D2" s="151"/>
      <c r="E2" s="155"/>
      <c r="F2" s="155"/>
      <c r="G2" s="155"/>
      <c r="H2" s="155"/>
      <c r="I2" s="155"/>
      <c r="J2" s="155"/>
      <c r="K2" s="159"/>
      <c r="L2" s="160"/>
    </row>
    <row r="3" spans="1:12" ht="15.6">
      <c r="A3" s="150"/>
      <c r="B3" s="151"/>
      <c r="C3" s="151"/>
      <c r="D3" s="151"/>
      <c r="E3" s="155"/>
      <c r="F3" s="155"/>
      <c r="G3" s="155"/>
      <c r="H3" s="155"/>
      <c r="I3" s="155"/>
      <c r="J3" s="155"/>
      <c r="K3" s="161" t="s">
        <v>17</v>
      </c>
      <c r="L3" s="162"/>
    </row>
    <row r="4" spans="1:12" ht="14.4" customHeight="1">
      <c r="A4" s="152"/>
      <c r="B4" s="153"/>
      <c r="C4" s="153"/>
      <c r="D4" s="153"/>
      <c r="E4" s="155"/>
      <c r="F4" s="155"/>
      <c r="G4" s="155"/>
      <c r="H4" s="155"/>
      <c r="I4" s="155"/>
      <c r="J4" s="155"/>
      <c r="K4" s="163" t="s">
        <v>16</v>
      </c>
      <c r="L4" s="166"/>
    </row>
    <row r="5" spans="1:12" ht="14.4" customHeight="1">
      <c r="A5" s="169" t="s">
        <v>19</v>
      </c>
      <c r="B5" s="170"/>
      <c r="C5" s="170"/>
      <c r="D5" s="170"/>
      <c r="E5" s="155"/>
      <c r="F5" s="155"/>
      <c r="G5" s="155"/>
      <c r="H5" s="155"/>
      <c r="I5" s="155"/>
      <c r="J5" s="155"/>
      <c r="K5" s="164"/>
      <c r="L5" s="167"/>
    </row>
    <row r="6" spans="1:12" ht="15" thickBot="1">
      <c r="A6" s="171" t="s">
        <v>20</v>
      </c>
      <c r="B6" s="172"/>
      <c r="C6" s="172"/>
      <c r="D6" s="172"/>
      <c r="E6" s="156"/>
      <c r="F6" s="156"/>
      <c r="G6" s="156"/>
      <c r="H6" s="156"/>
      <c r="I6" s="156"/>
      <c r="J6" s="156"/>
      <c r="K6" s="165"/>
      <c r="L6" s="168"/>
    </row>
    <row r="7" spans="1:12" ht="15.6">
      <c r="A7" s="145" t="s">
        <v>15</v>
      </c>
      <c r="B7" s="146"/>
      <c r="C7" s="146"/>
      <c r="D7" s="20"/>
      <c r="E7" s="21"/>
      <c r="F7" s="21"/>
      <c r="G7" s="21"/>
      <c r="H7" s="21"/>
      <c r="I7" s="21"/>
      <c r="J7" s="21"/>
      <c r="K7" s="22"/>
      <c r="L7" s="23"/>
    </row>
    <row r="8" spans="1:12" ht="15.6">
      <c r="A8" s="135" t="s">
        <v>0</v>
      </c>
      <c r="B8" s="136"/>
      <c r="C8" s="136"/>
      <c r="D8" s="147"/>
      <c r="E8" s="147"/>
      <c r="F8" s="147"/>
      <c r="G8" s="147"/>
      <c r="H8" s="147"/>
      <c r="I8" s="147"/>
      <c r="J8" s="147"/>
      <c r="K8" s="24"/>
      <c r="L8" s="25"/>
    </row>
    <row r="9" spans="1:12" ht="15.6">
      <c r="A9" s="135" t="s">
        <v>1</v>
      </c>
      <c r="B9" s="136"/>
      <c r="C9" s="136"/>
      <c r="D9" s="137"/>
      <c r="E9" s="137"/>
      <c r="F9" s="137"/>
      <c r="G9" s="137"/>
      <c r="H9" s="137"/>
      <c r="I9" s="137"/>
      <c r="J9" s="137"/>
      <c r="K9" s="24"/>
      <c r="L9" s="25"/>
    </row>
    <row r="10" spans="1:12" ht="15.6">
      <c r="A10" s="135" t="s">
        <v>2</v>
      </c>
      <c r="B10" s="136"/>
      <c r="C10" s="136"/>
      <c r="D10" s="137"/>
      <c r="E10" s="137"/>
      <c r="F10" s="137"/>
      <c r="G10" s="137"/>
      <c r="H10" s="137"/>
      <c r="I10" s="137"/>
      <c r="J10" s="137"/>
      <c r="K10" s="24"/>
      <c r="L10" s="25"/>
    </row>
    <row r="11" spans="1:12" ht="15.6">
      <c r="A11" s="135" t="s">
        <v>3</v>
      </c>
      <c r="B11" s="136"/>
      <c r="C11" s="136"/>
      <c r="D11" s="137"/>
      <c r="E11" s="137"/>
      <c r="F11" s="137"/>
      <c r="G11" s="137"/>
      <c r="H11" s="137"/>
      <c r="I11" s="137"/>
      <c r="J11" s="137"/>
      <c r="K11" s="24"/>
      <c r="L11" s="25"/>
    </row>
    <row r="12" spans="1:12" ht="31.5" customHeight="1" thickBot="1">
      <c r="A12" s="26"/>
      <c r="B12" s="27"/>
      <c r="C12" s="27"/>
      <c r="D12" s="28"/>
      <c r="E12" s="27"/>
      <c r="F12" s="27"/>
      <c r="G12" s="27"/>
      <c r="H12" s="27"/>
      <c r="I12" s="27"/>
      <c r="J12" s="29"/>
      <c r="K12" s="29" t="s">
        <v>21</v>
      </c>
      <c r="L12" s="1"/>
    </row>
    <row r="13" spans="1:12" ht="42">
      <c r="A13" s="43" t="s">
        <v>9</v>
      </c>
      <c r="B13" s="44" t="s">
        <v>4</v>
      </c>
      <c r="C13" s="44" t="s">
        <v>5</v>
      </c>
      <c r="D13" s="44"/>
      <c r="E13" s="138" t="s">
        <v>6</v>
      </c>
      <c r="F13" s="138"/>
      <c r="G13" s="138"/>
      <c r="H13" s="138"/>
      <c r="I13" s="138"/>
      <c r="J13" s="138"/>
      <c r="K13" s="41" t="s">
        <v>14</v>
      </c>
      <c r="L13" s="42" t="s">
        <v>13</v>
      </c>
    </row>
    <row r="14" spans="1:12" ht="31.5" customHeight="1">
      <c r="A14" s="139" t="s">
        <v>328</v>
      </c>
      <c r="B14" s="140"/>
      <c r="C14" s="140"/>
      <c r="D14" s="140"/>
      <c r="E14" s="140"/>
      <c r="F14" s="140"/>
      <c r="G14" s="140"/>
      <c r="H14" s="140"/>
      <c r="I14" s="140"/>
      <c r="J14" s="140"/>
      <c r="K14" s="140"/>
      <c r="L14" s="141"/>
    </row>
    <row r="15" spans="1:12" ht="30" customHeight="1">
      <c r="A15" s="54">
        <v>1</v>
      </c>
      <c r="B15" s="49"/>
      <c r="C15" s="50"/>
      <c r="D15" s="51"/>
      <c r="E15" s="142" t="s">
        <v>33</v>
      </c>
      <c r="F15" s="143"/>
      <c r="G15" s="143"/>
      <c r="H15" s="143"/>
      <c r="I15" s="143"/>
      <c r="J15" s="144"/>
      <c r="K15" s="52"/>
      <c r="L15" s="53">
        <f t="shared" ref="L15" si="0">+K15*C15</f>
        <v>0</v>
      </c>
    </row>
    <row r="16" spans="1:12" ht="30" customHeight="1">
      <c r="A16" s="55">
        <v>1.1000000000000001</v>
      </c>
      <c r="B16" s="56"/>
      <c r="C16" s="56"/>
      <c r="D16" s="57"/>
      <c r="E16" s="124" t="s">
        <v>35</v>
      </c>
      <c r="F16" s="125"/>
      <c r="G16" s="125"/>
      <c r="H16" s="125"/>
      <c r="I16" s="125"/>
      <c r="J16" s="126"/>
      <c r="K16" s="60"/>
      <c r="L16" s="61"/>
    </row>
    <row r="17" spans="1:12" ht="30" customHeight="1">
      <c r="A17" s="2" t="s">
        <v>96</v>
      </c>
      <c r="B17" s="80" t="s">
        <v>92</v>
      </c>
      <c r="C17" s="88">
        <v>32.53</v>
      </c>
      <c r="D17" s="65"/>
      <c r="E17" s="129" t="s">
        <v>36</v>
      </c>
      <c r="F17" s="130"/>
      <c r="G17" s="130"/>
      <c r="H17" s="130"/>
      <c r="I17" s="130"/>
      <c r="J17" s="131"/>
      <c r="K17" s="66"/>
      <c r="L17" s="67"/>
    </row>
    <row r="18" spans="1:12" ht="30" customHeight="1">
      <c r="A18" s="2" t="s">
        <v>97</v>
      </c>
      <c r="B18" s="80" t="s">
        <v>93</v>
      </c>
      <c r="C18" s="88">
        <v>117.14</v>
      </c>
      <c r="D18" s="65"/>
      <c r="E18" s="129" t="s">
        <v>37</v>
      </c>
      <c r="F18" s="130"/>
      <c r="G18" s="130"/>
      <c r="H18" s="130"/>
      <c r="I18" s="130"/>
      <c r="J18" s="131"/>
      <c r="K18" s="66"/>
      <c r="L18" s="67"/>
    </row>
    <row r="19" spans="1:12" ht="30" customHeight="1">
      <c r="A19" s="2" t="s">
        <v>98</v>
      </c>
      <c r="B19" s="80" t="s">
        <v>93</v>
      </c>
      <c r="C19" s="88">
        <v>90.13</v>
      </c>
      <c r="D19" s="65"/>
      <c r="E19" s="129" t="s">
        <v>38</v>
      </c>
      <c r="F19" s="130"/>
      <c r="G19" s="130"/>
      <c r="H19" s="130"/>
      <c r="I19" s="130"/>
      <c r="J19" s="131"/>
      <c r="K19" s="66"/>
      <c r="L19" s="67"/>
    </row>
    <row r="20" spans="1:12" ht="30" customHeight="1">
      <c r="A20" s="2" t="s">
        <v>99</v>
      </c>
      <c r="B20" s="80" t="s">
        <v>93</v>
      </c>
      <c r="C20" s="88">
        <v>90.13</v>
      </c>
      <c r="D20" s="65"/>
      <c r="E20" s="129" t="s">
        <v>39</v>
      </c>
      <c r="F20" s="130"/>
      <c r="G20" s="130"/>
      <c r="H20" s="130"/>
      <c r="I20" s="130"/>
      <c r="J20" s="131"/>
      <c r="K20" s="66"/>
      <c r="L20" s="67"/>
    </row>
    <row r="21" spans="1:12" ht="30" customHeight="1">
      <c r="A21" s="2" t="s">
        <v>100</v>
      </c>
      <c r="B21" s="80" t="s">
        <v>93</v>
      </c>
      <c r="C21" s="88">
        <v>90.13</v>
      </c>
      <c r="D21" s="65"/>
      <c r="E21" s="129" t="s">
        <v>40</v>
      </c>
      <c r="F21" s="130"/>
      <c r="G21" s="130"/>
      <c r="H21" s="130"/>
      <c r="I21" s="130"/>
      <c r="J21" s="131"/>
      <c r="K21" s="66"/>
      <c r="L21" s="67"/>
    </row>
    <row r="22" spans="1:12" ht="30" customHeight="1">
      <c r="A22" s="2" t="s">
        <v>101</v>
      </c>
      <c r="B22" s="80" t="s">
        <v>92</v>
      </c>
      <c r="C22" s="88">
        <v>3.25</v>
      </c>
      <c r="D22" s="65"/>
      <c r="E22" s="129" t="s">
        <v>41</v>
      </c>
      <c r="F22" s="130"/>
      <c r="G22" s="130"/>
      <c r="H22" s="130"/>
      <c r="I22" s="130"/>
      <c r="J22" s="131"/>
      <c r="K22" s="66"/>
      <c r="L22" s="67"/>
    </row>
    <row r="23" spans="1:12" ht="30" customHeight="1">
      <c r="A23" s="55">
        <v>1.2</v>
      </c>
      <c r="B23" s="81"/>
      <c r="C23" s="89"/>
      <c r="D23" s="57"/>
      <c r="E23" s="124" t="s">
        <v>42</v>
      </c>
      <c r="F23" s="125"/>
      <c r="G23" s="125"/>
      <c r="H23" s="125"/>
      <c r="I23" s="125"/>
      <c r="J23" s="126"/>
      <c r="K23" s="60"/>
      <c r="L23" s="61"/>
    </row>
    <row r="24" spans="1:12" ht="30" customHeight="1">
      <c r="A24" s="2" t="s">
        <v>102</v>
      </c>
      <c r="B24" s="82" t="s">
        <v>94</v>
      </c>
      <c r="C24" s="90">
        <v>1</v>
      </c>
      <c r="D24" s="65"/>
      <c r="E24" s="129" t="s">
        <v>43</v>
      </c>
      <c r="F24" s="130"/>
      <c r="G24" s="130"/>
      <c r="H24" s="130"/>
      <c r="I24" s="130"/>
      <c r="J24" s="131"/>
      <c r="K24" s="66"/>
      <c r="L24" s="67"/>
    </row>
    <row r="25" spans="1:12" ht="30" customHeight="1">
      <c r="A25" s="2" t="s">
        <v>103</v>
      </c>
      <c r="B25" s="82" t="s">
        <v>94</v>
      </c>
      <c r="C25" s="90">
        <v>3</v>
      </c>
      <c r="D25" s="65"/>
      <c r="E25" s="129" t="s">
        <v>44</v>
      </c>
      <c r="F25" s="130"/>
      <c r="G25" s="130"/>
      <c r="H25" s="130"/>
      <c r="I25" s="130"/>
      <c r="J25" s="131"/>
      <c r="K25" s="66"/>
      <c r="L25" s="67"/>
    </row>
    <row r="26" spans="1:12" ht="30" customHeight="1">
      <c r="A26" s="2" t="s">
        <v>104</v>
      </c>
      <c r="B26" s="82" t="s">
        <v>94</v>
      </c>
      <c r="C26" s="90">
        <v>3</v>
      </c>
      <c r="D26" s="65"/>
      <c r="E26" s="129" t="s">
        <v>45</v>
      </c>
      <c r="F26" s="130"/>
      <c r="G26" s="130"/>
      <c r="H26" s="130"/>
      <c r="I26" s="130"/>
      <c r="J26" s="131"/>
      <c r="K26" s="66"/>
      <c r="L26" s="67"/>
    </row>
    <row r="27" spans="1:12" ht="30" customHeight="1">
      <c r="A27" s="2" t="s">
        <v>105</v>
      </c>
      <c r="B27" s="82" t="s">
        <v>94</v>
      </c>
      <c r="C27" s="90">
        <v>120</v>
      </c>
      <c r="D27" s="65"/>
      <c r="E27" s="129" t="s">
        <v>47</v>
      </c>
      <c r="F27" s="130"/>
      <c r="G27" s="130"/>
      <c r="H27" s="130"/>
      <c r="I27" s="130"/>
      <c r="J27" s="131"/>
      <c r="K27" s="66"/>
      <c r="L27" s="67"/>
    </row>
    <row r="28" spans="1:12" ht="30" customHeight="1">
      <c r="A28" s="2" t="s">
        <v>106</v>
      </c>
      <c r="B28" s="82" t="s">
        <v>94</v>
      </c>
      <c r="C28" s="90">
        <v>205</v>
      </c>
      <c r="D28" s="65"/>
      <c r="E28" s="129" t="s">
        <v>48</v>
      </c>
      <c r="F28" s="130"/>
      <c r="G28" s="130"/>
      <c r="H28" s="130"/>
      <c r="I28" s="130"/>
      <c r="J28" s="131"/>
      <c r="K28" s="66"/>
      <c r="L28" s="67"/>
    </row>
    <row r="29" spans="1:12" ht="30" customHeight="1">
      <c r="A29" s="55">
        <v>1.3</v>
      </c>
      <c r="B29" s="81"/>
      <c r="C29" s="89"/>
      <c r="D29" s="65"/>
      <c r="E29" s="124" t="s">
        <v>49</v>
      </c>
      <c r="F29" s="125"/>
      <c r="G29" s="125"/>
      <c r="H29" s="125"/>
      <c r="I29" s="125"/>
      <c r="J29" s="126"/>
      <c r="K29" s="60"/>
      <c r="L29" s="61"/>
    </row>
    <row r="30" spans="1:12" ht="30" customHeight="1">
      <c r="A30" s="2" t="s">
        <v>107</v>
      </c>
      <c r="B30" s="82" t="s">
        <v>94</v>
      </c>
      <c r="C30" s="90">
        <v>1</v>
      </c>
      <c r="D30" s="65"/>
      <c r="E30" s="129" t="s">
        <v>43</v>
      </c>
      <c r="F30" s="130"/>
      <c r="G30" s="130"/>
      <c r="H30" s="130"/>
      <c r="I30" s="130"/>
      <c r="J30" s="131"/>
      <c r="K30" s="66"/>
      <c r="L30" s="67"/>
    </row>
    <row r="31" spans="1:12" ht="30" customHeight="1">
      <c r="A31" s="2" t="s">
        <v>108</v>
      </c>
      <c r="B31" s="82" t="s">
        <v>94</v>
      </c>
      <c r="C31" s="90">
        <v>1</v>
      </c>
      <c r="D31" s="65"/>
      <c r="E31" s="129" t="s">
        <v>44</v>
      </c>
      <c r="F31" s="130"/>
      <c r="G31" s="130"/>
      <c r="H31" s="130"/>
      <c r="I31" s="130"/>
      <c r="J31" s="131"/>
      <c r="K31" s="66"/>
      <c r="L31" s="67"/>
    </row>
    <row r="32" spans="1:12" ht="30" customHeight="1">
      <c r="A32" s="2" t="s">
        <v>109</v>
      </c>
      <c r="B32" s="82" t="s">
        <v>94</v>
      </c>
      <c r="C32" s="90">
        <v>1</v>
      </c>
      <c r="D32" s="65"/>
      <c r="E32" s="129" t="s">
        <v>45</v>
      </c>
      <c r="F32" s="130"/>
      <c r="G32" s="130"/>
      <c r="H32" s="130"/>
      <c r="I32" s="130"/>
      <c r="J32" s="131"/>
      <c r="K32" s="66"/>
      <c r="L32" s="67"/>
    </row>
    <row r="33" spans="1:12" ht="30" customHeight="1">
      <c r="A33" s="2" t="s">
        <v>110</v>
      </c>
      <c r="B33" s="82" t="s">
        <v>94</v>
      </c>
      <c r="C33" s="90">
        <v>6</v>
      </c>
      <c r="D33" s="65"/>
      <c r="E33" s="129" t="s">
        <v>47</v>
      </c>
      <c r="F33" s="130"/>
      <c r="G33" s="130"/>
      <c r="H33" s="130"/>
      <c r="I33" s="130"/>
      <c r="J33" s="131"/>
      <c r="K33" s="66"/>
      <c r="L33" s="67"/>
    </row>
    <row r="34" spans="1:12" ht="30" customHeight="1">
      <c r="A34" s="2" t="s">
        <v>111</v>
      </c>
      <c r="B34" s="82" t="s">
        <v>94</v>
      </c>
      <c r="C34" s="90">
        <v>11</v>
      </c>
      <c r="D34" s="65"/>
      <c r="E34" s="129" t="s">
        <v>48</v>
      </c>
      <c r="F34" s="130"/>
      <c r="G34" s="130"/>
      <c r="H34" s="130"/>
      <c r="I34" s="130"/>
      <c r="J34" s="131"/>
      <c r="K34" s="66"/>
      <c r="L34" s="67"/>
    </row>
    <row r="35" spans="1:12" ht="30" customHeight="1">
      <c r="A35" s="55">
        <v>1.4</v>
      </c>
      <c r="B35" s="81"/>
      <c r="C35" s="89"/>
      <c r="D35" s="65"/>
      <c r="E35" s="124" t="s">
        <v>50</v>
      </c>
      <c r="F35" s="125"/>
      <c r="G35" s="125"/>
      <c r="H35" s="125"/>
      <c r="I35" s="125"/>
      <c r="J35" s="126"/>
      <c r="K35" s="60"/>
      <c r="L35" s="61"/>
    </row>
    <row r="36" spans="1:12" ht="30" customHeight="1">
      <c r="A36" s="2">
        <v>1.4</v>
      </c>
      <c r="B36" s="82" t="s">
        <v>25</v>
      </c>
      <c r="C36" s="90">
        <v>1</v>
      </c>
      <c r="D36" s="65"/>
      <c r="E36" s="129" t="s">
        <v>51</v>
      </c>
      <c r="F36" s="130"/>
      <c r="G36" s="130"/>
      <c r="H36" s="130"/>
      <c r="I36" s="130"/>
      <c r="J36" s="131"/>
      <c r="K36" s="66"/>
      <c r="L36" s="67"/>
    </row>
    <row r="37" spans="1:12" ht="30" customHeight="1">
      <c r="A37" s="55">
        <v>1.5</v>
      </c>
      <c r="B37" s="81"/>
      <c r="C37" s="89"/>
      <c r="D37" s="65"/>
      <c r="E37" s="124" t="s">
        <v>52</v>
      </c>
      <c r="F37" s="125"/>
      <c r="G37" s="125"/>
      <c r="H37" s="125"/>
      <c r="I37" s="125"/>
      <c r="J37" s="126"/>
      <c r="K37" s="60"/>
      <c r="L37" s="61"/>
    </row>
    <row r="38" spans="1:12" ht="30" customHeight="1">
      <c r="A38" s="2" t="s">
        <v>112</v>
      </c>
      <c r="B38" s="82" t="s">
        <v>94</v>
      </c>
      <c r="C38" s="90">
        <v>25</v>
      </c>
      <c r="D38" s="65"/>
      <c r="E38" s="129" t="s">
        <v>53</v>
      </c>
      <c r="F38" s="130"/>
      <c r="G38" s="130"/>
      <c r="H38" s="130"/>
      <c r="I38" s="130"/>
      <c r="J38" s="131"/>
      <c r="K38" s="66"/>
      <c r="L38" s="67"/>
    </row>
    <row r="39" spans="1:12" ht="30" customHeight="1">
      <c r="A39" s="2" t="s">
        <v>113</v>
      </c>
      <c r="B39" s="82" t="s">
        <v>94</v>
      </c>
      <c r="C39" s="90">
        <v>1</v>
      </c>
      <c r="D39" s="65"/>
      <c r="E39" s="129" t="s">
        <v>54</v>
      </c>
      <c r="F39" s="130"/>
      <c r="G39" s="130"/>
      <c r="H39" s="130"/>
      <c r="I39" s="130"/>
      <c r="J39" s="131"/>
      <c r="K39" s="66"/>
      <c r="L39" s="67"/>
    </row>
    <row r="40" spans="1:12" ht="30" customHeight="1">
      <c r="A40" s="2" t="s">
        <v>114</v>
      </c>
      <c r="B40" s="82" t="s">
        <v>94</v>
      </c>
      <c r="C40" s="90">
        <v>1</v>
      </c>
      <c r="D40" s="65"/>
      <c r="E40" s="129" t="s">
        <v>55</v>
      </c>
      <c r="F40" s="130"/>
      <c r="G40" s="130"/>
      <c r="H40" s="130"/>
      <c r="I40" s="130"/>
      <c r="J40" s="131"/>
      <c r="K40" s="66"/>
      <c r="L40" s="67"/>
    </row>
    <row r="41" spans="1:12" ht="30" customHeight="1">
      <c r="A41" s="2" t="s">
        <v>115</v>
      </c>
      <c r="B41" s="82" t="s">
        <v>94</v>
      </c>
      <c r="C41" s="90">
        <v>1</v>
      </c>
      <c r="D41" s="65"/>
      <c r="E41" s="129" t="s">
        <v>56</v>
      </c>
      <c r="F41" s="130"/>
      <c r="G41" s="130"/>
      <c r="H41" s="130"/>
      <c r="I41" s="130"/>
      <c r="J41" s="131"/>
      <c r="K41" s="66"/>
      <c r="L41" s="67"/>
    </row>
    <row r="42" spans="1:12" ht="30" customHeight="1">
      <c r="A42" s="2" t="s">
        <v>116</v>
      </c>
      <c r="B42" s="82" t="s">
        <v>94</v>
      </c>
      <c r="C42" s="90">
        <v>1</v>
      </c>
      <c r="D42" s="65"/>
      <c r="E42" s="129" t="s">
        <v>57</v>
      </c>
      <c r="F42" s="130"/>
      <c r="G42" s="130"/>
      <c r="H42" s="130"/>
      <c r="I42" s="130"/>
      <c r="J42" s="131"/>
      <c r="K42" s="66"/>
      <c r="L42" s="67"/>
    </row>
    <row r="43" spans="1:12" ht="30" customHeight="1">
      <c r="A43" s="2" t="s">
        <v>117</v>
      </c>
      <c r="B43" s="82" t="s">
        <v>94</v>
      </c>
      <c r="C43" s="90">
        <v>18</v>
      </c>
      <c r="D43" s="65"/>
      <c r="E43" s="129" t="s">
        <v>58</v>
      </c>
      <c r="F43" s="130"/>
      <c r="G43" s="130"/>
      <c r="H43" s="130"/>
      <c r="I43" s="130"/>
      <c r="J43" s="131"/>
      <c r="K43" s="66"/>
      <c r="L43" s="67"/>
    </row>
    <row r="44" spans="1:12" ht="30" customHeight="1">
      <c r="A44" s="2" t="s">
        <v>118</v>
      </c>
      <c r="B44" s="82" t="s">
        <v>94</v>
      </c>
      <c r="C44" s="90">
        <v>1</v>
      </c>
      <c r="D44" s="65"/>
      <c r="E44" s="129" t="s">
        <v>59</v>
      </c>
      <c r="F44" s="130"/>
      <c r="G44" s="130"/>
      <c r="H44" s="130"/>
      <c r="I44" s="130"/>
      <c r="J44" s="131"/>
      <c r="K44" s="66"/>
      <c r="L44" s="67"/>
    </row>
    <row r="45" spans="1:12" ht="30" customHeight="1">
      <c r="A45" s="2" t="s">
        <v>119</v>
      </c>
      <c r="B45" s="82" t="s">
        <v>94</v>
      </c>
      <c r="C45" s="90">
        <v>1</v>
      </c>
      <c r="D45" s="65"/>
      <c r="E45" s="129" t="s">
        <v>60</v>
      </c>
      <c r="F45" s="130"/>
      <c r="G45" s="130"/>
      <c r="H45" s="130"/>
      <c r="I45" s="130"/>
      <c r="J45" s="131"/>
      <c r="K45" s="66"/>
      <c r="L45" s="67"/>
    </row>
    <row r="46" spans="1:12" ht="30" customHeight="1">
      <c r="A46" s="55">
        <v>1.6</v>
      </c>
      <c r="B46" s="81"/>
      <c r="C46" s="89"/>
      <c r="D46" s="65"/>
      <c r="E46" s="124" t="s">
        <v>61</v>
      </c>
      <c r="F46" s="125"/>
      <c r="G46" s="125"/>
      <c r="H46" s="125"/>
      <c r="I46" s="125"/>
      <c r="J46" s="126"/>
      <c r="K46" s="60"/>
      <c r="L46" s="61"/>
    </row>
    <row r="47" spans="1:12" ht="30" customHeight="1">
      <c r="A47" s="2" t="s">
        <v>120</v>
      </c>
      <c r="B47" s="82" t="s">
        <v>94</v>
      </c>
      <c r="C47" s="90">
        <f>C24+C30</f>
        <v>2</v>
      </c>
      <c r="D47" s="65"/>
      <c r="E47" s="129" t="s">
        <v>43</v>
      </c>
      <c r="F47" s="130"/>
      <c r="G47" s="130"/>
      <c r="H47" s="130"/>
      <c r="I47" s="130"/>
      <c r="J47" s="131"/>
      <c r="K47" s="66"/>
      <c r="L47" s="67"/>
    </row>
    <row r="48" spans="1:12" ht="30" customHeight="1">
      <c r="A48" s="2" t="s">
        <v>121</v>
      </c>
      <c r="B48" s="82" t="s">
        <v>94</v>
      </c>
      <c r="C48" s="90">
        <f>C25+C31</f>
        <v>4</v>
      </c>
      <c r="D48" s="65"/>
      <c r="E48" s="129" t="s">
        <v>44</v>
      </c>
      <c r="F48" s="130"/>
      <c r="G48" s="130"/>
      <c r="H48" s="130"/>
      <c r="I48" s="130"/>
      <c r="J48" s="131"/>
      <c r="K48" s="66"/>
      <c r="L48" s="67"/>
    </row>
    <row r="49" spans="1:12" ht="30" customHeight="1">
      <c r="A49" s="2" t="s">
        <v>122</v>
      </c>
      <c r="B49" s="82" t="s">
        <v>94</v>
      </c>
      <c r="C49" s="90">
        <f>C26+C32</f>
        <v>4</v>
      </c>
      <c r="D49" s="65"/>
      <c r="E49" s="129" t="s">
        <v>45</v>
      </c>
      <c r="F49" s="130"/>
      <c r="G49" s="130"/>
      <c r="H49" s="130"/>
      <c r="I49" s="130"/>
      <c r="J49" s="131"/>
      <c r="K49" s="66"/>
      <c r="L49" s="67"/>
    </row>
    <row r="50" spans="1:12" ht="30" customHeight="1">
      <c r="A50" s="2" t="s">
        <v>123</v>
      </c>
      <c r="B50" s="82" t="s">
        <v>94</v>
      </c>
      <c r="C50" s="90">
        <f>C27+C33</f>
        <v>126</v>
      </c>
      <c r="D50" s="65"/>
      <c r="E50" s="129" t="s">
        <v>47</v>
      </c>
      <c r="F50" s="130"/>
      <c r="G50" s="130"/>
      <c r="H50" s="130"/>
      <c r="I50" s="130"/>
      <c r="J50" s="131"/>
      <c r="K50" s="66"/>
      <c r="L50" s="67"/>
    </row>
    <row r="51" spans="1:12" ht="30" customHeight="1">
      <c r="A51" s="2" t="s">
        <v>124</v>
      </c>
      <c r="B51" s="82" t="s">
        <v>94</v>
      </c>
      <c r="C51" s="90">
        <f>C28+C34</f>
        <v>216</v>
      </c>
      <c r="D51" s="65"/>
      <c r="E51" s="129" t="s">
        <v>48</v>
      </c>
      <c r="F51" s="130"/>
      <c r="G51" s="130"/>
      <c r="H51" s="130"/>
      <c r="I51" s="130"/>
      <c r="J51" s="131"/>
      <c r="K51" s="66"/>
      <c r="L51" s="67"/>
    </row>
    <row r="52" spans="1:12" ht="30" customHeight="1">
      <c r="A52" s="55">
        <v>1.7</v>
      </c>
      <c r="B52" s="81"/>
      <c r="C52" s="89"/>
      <c r="D52" s="65"/>
      <c r="E52" s="124" t="s">
        <v>62</v>
      </c>
      <c r="F52" s="125"/>
      <c r="G52" s="125"/>
      <c r="H52" s="125"/>
      <c r="I52" s="125"/>
      <c r="J52" s="126"/>
      <c r="K52" s="60"/>
      <c r="L52" s="61"/>
    </row>
    <row r="53" spans="1:12" ht="30" customHeight="1">
      <c r="A53" s="2" t="s">
        <v>125</v>
      </c>
      <c r="B53" s="82" t="s">
        <v>94</v>
      </c>
      <c r="C53" s="90">
        <v>7</v>
      </c>
      <c r="D53" s="65"/>
      <c r="E53" s="129" t="s">
        <v>63</v>
      </c>
      <c r="F53" s="130"/>
      <c r="G53" s="130"/>
      <c r="H53" s="130"/>
      <c r="I53" s="130"/>
      <c r="J53" s="131"/>
      <c r="K53" s="66"/>
      <c r="L53" s="67"/>
    </row>
    <row r="54" spans="1:12" ht="30" customHeight="1">
      <c r="A54" s="55">
        <v>1.8</v>
      </c>
      <c r="B54" s="81"/>
      <c r="C54" s="89"/>
      <c r="D54" s="65"/>
      <c r="E54" s="124" t="s">
        <v>64</v>
      </c>
      <c r="F54" s="125"/>
      <c r="G54" s="125"/>
      <c r="H54" s="125"/>
      <c r="I54" s="125"/>
      <c r="J54" s="126"/>
      <c r="K54" s="60"/>
      <c r="L54" s="61"/>
    </row>
    <row r="55" spans="1:12" ht="30" customHeight="1">
      <c r="A55" s="2" t="s">
        <v>126</v>
      </c>
      <c r="B55" s="82" t="s">
        <v>95</v>
      </c>
      <c r="C55" s="90">
        <v>3</v>
      </c>
      <c r="D55" s="65"/>
      <c r="E55" s="129" t="s">
        <v>65</v>
      </c>
      <c r="F55" s="130"/>
      <c r="G55" s="130"/>
      <c r="H55" s="130"/>
      <c r="I55" s="130"/>
      <c r="J55" s="131"/>
      <c r="K55" s="66"/>
      <c r="L55" s="67"/>
    </row>
    <row r="56" spans="1:12" ht="30" customHeight="1">
      <c r="A56" s="55">
        <v>1.9</v>
      </c>
      <c r="B56" s="81"/>
      <c r="C56" s="89"/>
      <c r="D56" s="65"/>
      <c r="E56" s="124" t="s">
        <v>66</v>
      </c>
      <c r="F56" s="125"/>
      <c r="G56" s="125"/>
      <c r="H56" s="125"/>
      <c r="I56" s="125"/>
      <c r="J56" s="126"/>
      <c r="K56" s="60"/>
      <c r="L56" s="61"/>
    </row>
    <row r="57" spans="1:12" ht="30" customHeight="1">
      <c r="A57" s="2" t="s">
        <v>127</v>
      </c>
      <c r="B57" s="82" t="s">
        <v>95</v>
      </c>
      <c r="C57" s="90">
        <v>3</v>
      </c>
      <c r="D57" s="65"/>
      <c r="E57" s="129" t="s">
        <v>67</v>
      </c>
      <c r="F57" s="130"/>
      <c r="G57" s="130"/>
      <c r="H57" s="130"/>
      <c r="I57" s="130"/>
      <c r="J57" s="131"/>
      <c r="K57" s="66"/>
      <c r="L57" s="67"/>
    </row>
    <row r="58" spans="1:12" ht="30" customHeight="1">
      <c r="A58" s="74">
        <v>2</v>
      </c>
      <c r="B58" s="91"/>
      <c r="C58" s="92"/>
      <c r="D58" s="75"/>
      <c r="E58" s="132" t="s">
        <v>68</v>
      </c>
      <c r="F58" s="133"/>
      <c r="G58" s="133"/>
      <c r="H58" s="133"/>
      <c r="I58" s="133"/>
      <c r="J58" s="134"/>
      <c r="K58" s="72"/>
      <c r="L58" s="73"/>
    </row>
    <row r="59" spans="1:12" ht="30" customHeight="1">
      <c r="A59" s="55">
        <v>2.1</v>
      </c>
      <c r="B59" s="83"/>
      <c r="C59" s="89"/>
      <c r="D59" s="65"/>
      <c r="E59" s="124" t="s">
        <v>35</v>
      </c>
      <c r="F59" s="125"/>
      <c r="G59" s="125"/>
      <c r="H59" s="125"/>
      <c r="I59" s="125"/>
      <c r="J59" s="126"/>
      <c r="K59" s="60"/>
      <c r="L59" s="61"/>
    </row>
    <row r="60" spans="1:12" ht="30" customHeight="1">
      <c r="A60" s="2" t="s">
        <v>128</v>
      </c>
      <c r="B60" s="80" t="s">
        <v>92</v>
      </c>
      <c r="C60" s="88">
        <v>30.32</v>
      </c>
      <c r="D60" s="65"/>
      <c r="E60" s="129" t="s">
        <v>36</v>
      </c>
      <c r="F60" s="130"/>
      <c r="G60" s="130"/>
      <c r="H60" s="130"/>
      <c r="I60" s="130"/>
      <c r="J60" s="131"/>
      <c r="K60" s="66"/>
      <c r="L60" s="67"/>
    </row>
    <row r="61" spans="1:12" ht="30" customHeight="1">
      <c r="A61" s="2" t="s">
        <v>131</v>
      </c>
      <c r="B61" s="80" t="s">
        <v>93</v>
      </c>
      <c r="C61" s="88">
        <v>106.58</v>
      </c>
      <c r="D61" s="65"/>
      <c r="E61" s="129" t="s">
        <v>37</v>
      </c>
      <c r="F61" s="130"/>
      <c r="G61" s="130"/>
      <c r="H61" s="130"/>
      <c r="I61" s="130"/>
      <c r="J61" s="131"/>
      <c r="K61" s="66"/>
      <c r="L61" s="67"/>
    </row>
    <row r="62" spans="1:12" ht="30" customHeight="1">
      <c r="A62" s="2" t="s">
        <v>132</v>
      </c>
      <c r="B62" s="80" t="s">
        <v>93</v>
      </c>
      <c r="C62" s="88">
        <v>88.03</v>
      </c>
      <c r="D62" s="65"/>
      <c r="E62" s="129" t="s">
        <v>38</v>
      </c>
      <c r="F62" s="130"/>
      <c r="G62" s="130"/>
      <c r="H62" s="130"/>
      <c r="I62" s="130"/>
      <c r="J62" s="131"/>
      <c r="K62" s="66"/>
      <c r="L62" s="67"/>
    </row>
    <row r="63" spans="1:12" ht="30" customHeight="1">
      <c r="A63" s="2" t="s">
        <v>133</v>
      </c>
      <c r="B63" s="80" t="s">
        <v>93</v>
      </c>
      <c r="C63" s="88">
        <v>88.03</v>
      </c>
      <c r="D63" s="65"/>
      <c r="E63" s="129" t="s">
        <v>39</v>
      </c>
      <c r="F63" s="130"/>
      <c r="G63" s="130"/>
      <c r="H63" s="130"/>
      <c r="I63" s="130"/>
      <c r="J63" s="131"/>
      <c r="K63" s="66"/>
      <c r="L63" s="67"/>
    </row>
    <row r="64" spans="1:12" ht="30" customHeight="1">
      <c r="A64" s="2" t="s">
        <v>134</v>
      </c>
      <c r="B64" s="80" t="s">
        <v>93</v>
      </c>
      <c r="C64" s="88">
        <v>88.03</v>
      </c>
      <c r="D64" s="65"/>
      <c r="E64" s="129" t="s">
        <v>40</v>
      </c>
      <c r="F64" s="130"/>
      <c r="G64" s="130"/>
      <c r="H64" s="130"/>
      <c r="I64" s="130"/>
      <c r="J64" s="131"/>
      <c r="K64" s="66"/>
      <c r="L64" s="67"/>
    </row>
    <row r="65" spans="1:12" ht="30" customHeight="1">
      <c r="A65" s="2" t="s">
        <v>135</v>
      </c>
      <c r="B65" s="80" t="s">
        <v>92</v>
      </c>
      <c r="C65" s="88">
        <v>3.03</v>
      </c>
      <c r="D65" s="65"/>
      <c r="E65" s="129" t="s">
        <v>41</v>
      </c>
      <c r="F65" s="130"/>
      <c r="G65" s="130"/>
      <c r="H65" s="130"/>
      <c r="I65" s="130"/>
      <c r="J65" s="131"/>
      <c r="K65" s="66"/>
      <c r="L65" s="67"/>
    </row>
    <row r="66" spans="1:12" ht="30" customHeight="1">
      <c r="A66" s="55">
        <v>2.2000000000000002</v>
      </c>
      <c r="B66" s="81"/>
      <c r="C66" s="89"/>
      <c r="D66" s="65"/>
      <c r="E66" s="124" t="s">
        <v>42</v>
      </c>
      <c r="F66" s="125"/>
      <c r="G66" s="125"/>
      <c r="H66" s="125"/>
      <c r="I66" s="125"/>
      <c r="J66" s="126"/>
      <c r="K66" s="60"/>
      <c r="L66" s="61"/>
    </row>
    <row r="67" spans="1:12" ht="30" customHeight="1">
      <c r="A67" s="2" t="s">
        <v>129</v>
      </c>
      <c r="B67" s="82" t="s">
        <v>94</v>
      </c>
      <c r="C67" s="90">
        <v>1</v>
      </c>
      <c r="D67" s="65"/>
      <c r="E67" s="129" t="s">
        <v>43</v>
      </c>
      <c r="F67" s="130"/>
      <c r="G67" s="130"/>
      <c r="H67" s="130"/>
      <c r="I67" s="130"/>
      <c r="J67" s="131"/>
      <c r="K67" s="66"/>
      <c r="L67" s="67"/>
    </row>
    <row r="68" spans="1:12" ht="30" customHeight="1">
      <c r="A68" s="2" t="s">
        <v>136</v>
      </c>
      <c r="B68" s="82" t="s">
        <v>94</v>
      </c>
      <c r="C68" s="90">
        <v>2</v>
      </c>
      <c r="D68" s="65"/>
      <c r="E68" s="129" t="s">
        <v>44</v>
      </c>
      <c r="F68" s="130"/>
      <c r="G68" s="130"/>
      <c r="H68" s="130"/>
      <c r="I68" s="130"/>
      <c r="J68" s="131"/>
      <c r="K68" s="66"/>
      <c r="L68" s="67"/>
    </row>
    <row r="69" spans="1:12" ht="30" customHeight="1">
      <c r="A69" s="2" t="s">
        <v>137</v>
      </c>
      <c r="B69" s="82" t="s">
        <v>94</v>
      </c>
      <c r="C69" s="90">
        <v>3</v>
      </c>
      <c r="D69" s="65"/>
      <c r="E69" s="129" t="s">
        <v>45</v>
      </c>
      <c r="F69" s="130"/>
      <c r="G69" s="130"/>
      <c r="H69" s="130"/>
      <c r="I69" s="130"/>
      <c r="J69" s="131"/>
      <c r="K69" s="66"/>
      <c r="L69" s="67"/>
    </row>
    <row r="70" spans="1:12" ht="30" customHeight="1">
      <c r="A70" s="2" t="s">
        <v>138</v>
      </c>
      <c r="B70" s="82" t="s">
        <v>94</v>
      </c>
      <c r="C70" s="90">
        <v>88</v>
      </c>
      <c r="D70" s="65"/>
      <c r="E70" s="129" t="s">
        <v>47</v>
      </c>
      <c r="F70" s="130"/>
      <c r="G70" s="130"/>
      <c r="H70" s="130"/>
      <c r="I70" s="130"/>
      <c r="J70" s="131"/>
      <c r="K70" s="66"/>
      <c r="L70" s="67"/>
    </row>
    <row r="71" spans="1:12" ht="30" customHeight="1">
      <c r="A71" s="2" t="s">
        <v>139</v>
      </c>
      <c r="B71" s="82" t="s">
        <v>94</v>
      </c>
      <c r="C71" s="90">
        <v>225</v>
      </c>
      <c r="D71" s="65"/>
      <c r="E71" s="129" t="s">
        <v>48</v>
      </c>
      <c r="F71" s="130"/>
      <c r="G71" s="130"/>
      <c r="H71" s="130"/>
      <c r="I71" s="130"/>
      <c r="J71" s="131"/>
      <c r="K71" s="66"/>
      <c r="L71" s="67"/>
    </row>
    <row r="72" spans="1:12" ht="30" customHeight="1">
      <c r="A72" s="55">
        <v>2.2999999999999998</v>
      </c>
      <c r="B72" s="81"/>
      <c r="C72" s="89"/>
      <c r="D72" s="65"/>
      <c r="E72" s="124" t="s">
        <v>69</v>
      </c>
      <c r="F72" s="125"/>
      <c r="G72" s="125"/>
      <c r="H72" s="125"/>
      <c r="I72" s="125"/>
      <c r="J72" s="126"/>
      <c r="K72" s="60"/>
      <c r="L72" s="61"/>
    </row>
    <row r="73" spans="1:12" ht="30" customHeight="1">
      <c r="A73" s="2" t="s">
        <v>130</v>
      </c>
      <c r="B73" s="82" t="s">
        <v>94</v>
      </c>
      <c r="C73" s="90">
        <v>1</v>
      </c>
      <c r="D73" s="65"/>
      <c r="E73" s="129" t="s">
        <v>43</v>
      </c>
      <c r="F73" s="130"/>
      <c r="G73" s="130"/>
      <c r="H73" s="130"/>
      <c r="I73" s="130"/>
      <c r="J73" s="131"/>
      <c r="K73" s="66"/>
      <c r="L73" s="67"/>
    </row>
    <row r="74" spans="1:12" ht="30" customHeight="1">
      <c r="A74" s="2" t="s">
        <v>140</v>
      </c>
      <c r="B74" s="82" t="s">
        <v>94</v>
      </c>
      <c r="C74" s="90">
        <v>1</v>
      </c>
      <c r="D74" s="6"/>
      <c r="E74" s="129" t="s">
        <v>44</v>
      </c>
      <c r="F74" s="130"/>
      <c r="G74" s="130"/>
      <c r="H74" s="130"/>
      <c r="I74" s="130"/>
      <c r="J74" s="131"/>
      <c r="K74" s="4"/>
      <c r="L74" s="5"/>
    </row>
    <row r="75" spans="1:12" ht="30" customHeight="1">
      <c r="A75" s="2" t="s">
        <v>141</v>
      </c>
      <c r="B75" s="82" t="s">
        <v>94</v>
      </c>
      <c r="C75" s="90">
        <v>1</v>
      </c>
      <c r="D75" s="6"/>
      <c r="E75" s="129" t="s">
        <v>45</v>
      </c>
      <c r="F75" s="130"/>
      <c r="G75" s="130"/>
      <c r="H75" s="130"/>
      <c r="I75" s="130"/>
      <c r="J75" s="131"/>
      <c r="K75" s="4"/>
      <c r="L75" s="5"/>
    </row>
    <row r="76" spans="1:12" ht="30" customHeight="1">
      <c r="A76" s="2" t="s">
        <v>142</v>
      </c>
      <c r="B76" s="82" t="s">
        <v>94</v>
      </c>
      <c r="C76" s="90">
        <v>5</v>
      </c>
      <c r="D76" s="6"/>
      <c r="E76" s="129" t="s">
        <v>47</v>
      </c>
      <c r="F76" s="130"/>
      <c r="G76" s="130"/>
      <c r="H76" s="130"/>
      <c r="I76" s="130"/>
      <c r="J76" s="131"/>
      <c r="K76" s="4"/>
      <c r="L76" s="5"/>
    </row>
    <row r="77" spans="1:12" ht="30" customHeight="1">
      <c r="A77" s="2" t="s">
        <v>143</v>
      </c>
      <c r="B77" s="82" t="s">
        <v>94</v>
      </c>
      <c r="C77" s="90">
        <v>12</v>
      </c>
      <c r="D77" s="6"/>
      <c r="E77" s="129" t="s">
        <v>48</v>
      </c>
      <c r="F77" s="130"/>
      <c r="G77" s="130"/>
      <c r="H77" s="130"/>
      <c r="I77" s="130"/>
      <c r="J77" s="131"/>
      <c r="K77" s="4"/>
      <c r="L77" s="5"/>
    </row>
    <row r="78" spans="1:12" ht="30" customHeight="1">
      <c r="A78" s="55">
        <v>2.4</v>
      </c>
      <c r="B78" s="81"/>
      <c r="C78" s="89"/>
      <c r="D78" s="6"/>
      <c r="E78" s="124" t="s">
        <v>50</v>
      </c>
      <c r="F78" s="125"/>
      <c r="G78" s="125"/>
      <c r="H78" s="125"/>
      <c r="I78" s="125"/>
      <c r="J78" s="126"/>
      <c r="K78" s="58"/>
      <c r="L78" s="59"/>
    </row>
    <row r="79" spans="1:12" ht="30" customHeight="1">
      <c r="A79" s="2" t="s">
        <v>144</v>
      </c>
      <c r="B79" s="82" t="s">
        <v>25</v>
      </c>
      <c r="C79" s="90">
        <v>1</v>
      </c>
      <c r="D79" s="6"/>
      <c r="E79" s="129" t="s">
        <v>51</v>
      </c>
      <c r="F79" s="130"/>
      <c r="G79" s="130"/>
      <c r="H79" s="130"/>
      <c r="I79" s="130"/>
      <c r="J79" s="131"/>
      <c r="K79" s="4"/>
      <c r="L79" s="5"/>
    </row>
    <row r="80" spans="1:12" ht="30" customHeight="1">
      <c r="A80" s="55">
        <v>2.5</v>
      </c>
      <c r="B80" s="81"/>
      <c r="C80" s="89"/>
      <c r="D80" s="6"/>
      <c r="E80" s="124" t="s">
        <v>52</v>
      </c>
      <c r="F80" s="125"/>
      <c r="G80" s="125"/>
      <c r="H80" s="125"/>
      <c r="I80" s="125"/>
      <c r="J80" s="126"/>
      <c r="K80" s="58"/>
      <c r="L80" s="59"/>
    </row>
    <row r="81" spans="1:12" ht="30" customHeight="1">
      <c r="A81" s="2" t="s">
        <v>145</v>
      </c>
      <c r="B81" s="82" t="s">
        <v>94</v>
      </c>
      <c r="C81" s="93">
        <v>41</v>
      </c>
      <c r="D81" s="6"/>
      <c r="E81" s="129" t="s">
        <v>53</v>
      </c>
      <c r="F81" s="130"/>
      <c r="G81" s="130"/>
      <c r="H81" s="130"/>
      <c r="I81" s="130"/>
      <c r="J81" s="131"/>
      <c r="K81" s="4"/>
      <c r="L81" s="5"/>
    </row>
    <row r="82" spans="1:12" ht="30" customHeight="1">
      <c r="A82" s="2" t="s">
        <v>146</v>
      </c>
      <c r="B82" s="82" t="s">
        <v>94</v>
      </c>
      <c r="C82" s="93">
        <v>1</v>
      </c>
      <c r="D82" s="6"/>
      <c r="E82" s="129" t="s">
        <v>54</v>
      </c>
      <c r="F82" s="130"/>
      <c r="G82" s="130"/>
      <c r="H82" s="130"/>
      <c r="I82" s="130"/>
      <c r="J82" s="131"/>
      <c r="K82" s="4"/>
      <c r="L82" s="5"/>
    </row>
    <row r="83" spans="1:12" ht="30" customHeight="1">
      <c r="A83" s="2" t="s">
        <v>147</v>
      </c>
      <c r="B83" s="82" t="s">
        <v>94</v>
      </c>
      <c r="C83" s="93">
        <v>1</v>
      </c>
      <c r="D83" s="6"/>
      <c r="E83" s="129" t="s">
        <v>55</v>
      </c>
      <c r="F83" s="130"/>
      <c r="G83" s="130"/>
      <c r="H83" s="130"/>
      <c r="I83" s="130"/>
      <c r="J83" s="131"/>
      <c r="K83" s="4"/>
      <c r="L83" s="5"/>
    </row>
    <row r="84" spans="1:12" ht="30" customHeight="1">
      <c r="A84" s="2" t="s">
        <v>148</v>
      </c>
      <c r="B84" s="82" t="s">
        <v>94</v>
      </c>
      <c r="C84" s="93">
        <v>1</v>
      </c>
      <c r="D84" s="6"/>
      <c r="E84" s="129" t="s">
        <v>56</v>
      </c>
      <c r="F84" s="130"/>
      <c r="G84" s="130"/>
      <c r="H84" s="130"/>
      <c r="I84" s="130"/>
      <c r="J84" s="131"/>
      <c r="K84" s="4"/>
      <c r="L84" s="5"/>
    </row>
    <row r="85" spans="1:12" ht="30" customHeight="1">
      <c r="A85" s="2" t="s">
        <v>149</v>
      </c>
      <c r="B85" s="82" t="s">
        <v>94</v>
      </c>
      <c r="C85" s="93">
        <v>1</v>
      </c>
      <c r="D85" s="6"/>
      <c r="E85" s="129" t="s">
        <v>57</v>
      </c>
      <c r="F85" s="130"/>
      <c r="G85" s="130"/>
      <c r="H85" s="130"/>
      <c r="I85" s="130"/>
      <c r="J85" s="131"/>
      <c r="K85" s="4"/>
      <c r="L85" s="5"/>
    </row>
    <row r="86" spans="1:12" ht="30" customHeight="1">
      <c r="A86" s="2" t="s">
        <v>150</v>
      </c>
      <c r="B86" s="82" t="s">
        <v>94</v>
      </c>
      <c r="C86" s="93">
        <v>16</v>
      </c>
      <c r="D86" s="65"/>
      <c r="E86" s="129" t="s">
        <v>58</v>
      </c>
      <c r="F86" s="130"/>
      <c r="G86" s="130"/>
      <c r="H86" s="130"/>
      <c r="I86" s="130"/>
      <c r="J86" s="131"/>
      <c r="K86" s="4"/>
      <c r="L86" s="5"/>
    </row>
    <row r="87" spans="1:12" ht="30" customHeight="1">
      <c r="A87" s="2" t="s">
        <v>151</v>
      </c>
      <c r="B87" s="82" t="s">
        <v>94</v>
      </c>
      <c r="C87" s="93">
        <v>1</v>
      </c>
      <c r="D87" s="6"/>
      <c r="E87" s="129" t="s">
        <v>59</v>
      </c>
      <c r="F87" s="130"/>
      <c r="G87" s="130"/>
      <c r="H87" s="130"/>
      <c r="I87" s="130"/>
      <c r="J87" s="131"/>
      <c r="K87" s="4"/>
      <c r="L87" s="5"/>
    </row>
    <row r="88" spans="1:12" ht="30" customHeight="1">
      <c r="A88" s="2" t="s">
        <v>152</v>
      </c>
      <c r="B88" s="82" t="s">
        <v>94</v>
      </c>
      <c r="C88" s="93">
        <v>1</v>
      </c>
      <c r="D88" s="6"/>
      <c r="E88" s="129" t="s">
        <v>60</v>
      </c>
      <c r="F88" s="130"/>
      <c r="G88" s="130"/>
      <c r="H88" s="130"/>
      <c r="I88" s="130"/>
      <c r="J88" s="131"/>
      <c r="K88" s="4"/>
      <c r="L88" s="5"/>
    </row>
    <row r="89" spans="1:12" ht="30" customHeight="1">
      <c r="A89" s="55">
        <v>2.6</v>
      </c>
      <c r="B89" s="81"/>
      <c r="C89" s="89"/>
      <c r="D89" s="6"/>
      <c r="E89" s="124" t="s">
        <v>61</v>
      </c>
      <c r="F89" s="125"/>
      <c r="G89" s="125"/>
      <c r="H89" s="125"/>
      <c r="I89" s="125"/>
      <c r="J89" s="126"/>
      <c r="K89" s="58"/>
      <c r="L89" s="59"/>
    </row>
    <row r="90" spans="1:12" ht="30" customHeight="1">
      <c r="A90" s="2" t="s">
        <v>153</v>
      </c>
      <c r="B90" s="82" t="s">
        <v>94</v>
      </c>
      <c r="C90" s="93">
        <f>C67+C73</f>
        <v>2</v>
      </c>
      <c r="D90" s="6"/>
      <c r="E90" s="129" t="s">
        <v>43</v>
      </c>
      <c r="F90" s="130"/>
      <c r="G90" s="130"/>
      <c r="H90" s="130"/>
      <c r="I90" s="130"/>
      <c r="J90" s="131"/>
      <c r="K90" s="4"/>
      <c r="L90" s="5"/>
    </row>
    <row r="91" spans="1:12" ht="30" customHeight="1">
      <c r="A91" s="2" t="s">
        <v>154</v>
      </c>
      <c r="B91" s="82" t="s">
        <v>94</v>
      </c>
      <c r="C91" s="93">
        <f>C68+C74</f>
        <v>3</v>
      </c>
      <c r="D91" s="6"/>
      <c r="E91" s="129" t="s">
        <v>44</v>
      </c>
      <c r="F91" s="130"/>
      <c r="G91" s="130"/>
      <c r="H91" s="130"/>
      <c r="I91" s="130"/>
      <c r="J91" s="131"/>
      <c r="K91" s="4"/>
      <c r="L91" s="5"/>
    </row>
    <row r="92" spans="1:12" ht="30" customHeight="1">
      <c r="A92" s="2" t="s">
        <v>155</v>
      </c>
      <c r="B92" s="82" t="s">
        <v>94</v>
      </c>
      <c r="C92" s="93">
        <f>C69+C75</f>
        <v>4</v>
      </c>
      <c r="D92" s="6"/>
      <c r="E92" s="129" t="s">
        <v>45</v>
      </c>
      <c r="F92" s="130"/>
      <c r="G92" s="130"/>
      <c r="H92" s="130"/>
      <c r="I92" s="130"/>
      <c r="J92" s="131"/>
      <c r="K92" s="4"/>
      <c r="L92" s="5"/>
    </row>
    <row r="93" spans="1:12" ht="30" customHeight="1">
      <c r="A93" s="2" t="s">
        <v>156</v>
      </c>
      <c r="B93" s="82" t="s">
        <v>94</v>
      </c>
      <c r="C93" s="93">
        <f>C70+C76</f>
        <v>93</v>
      </c>
      <c r="D93" s="65"/>
      <c r="E93" s="129" t="s">
        <v>47</v>
      </c>
      <c r="F93" s="130"/>
      <c r="G93" s="130"/>
      <c r="H93" s="130"/>
      <c r="I93" s="130"/>
      <c r="J93" s="131"/>
      <c r="K93" s="4"/>
      <c r="L93" s="5"/>
    </row>
    <row r="94" spans="1:12" ht="30" customHeight="1">
      <c r="A94" s="2" t="s">
        <v>157</v>
      </c>
      <c r="B94" s="82" t="s">
        <v>94</v>
      </c>
      <c r="C94" s="93">
        <f>C71+C77</f>
        <v>237</v>
      </c>
      <c r="D94" s="6"/>
      <c r="E94" s="129" t="s">
        <v>48</v>
      </c>
      <c r="F94" s="130"/>
      <c r="G94" s="130"/>
      <c r="H94" s="130"/>
      <c r="I94" s="130"/>
      <c r="J94" s="131"/>
      <c r="K94" s="4"/>
      <c r="L94" s="5"/>
    </row>
    <row r="95" spans="1:12" ht="30" customHeight="1">
      <c r="A95" s="55">
        <v>2.7</v>
      </c>
      <c r="B95" s="81"/>
      <c r="C95" s="89"/>
      <c r="D95" s="6"/>
      <c r="E95" s="124" t="s">
        <v>62</v>
      </c>
      <c r="F95" s="125"/>
      <c r="G95" s="125"/>
      <c r="H95" s="125"/>
      <c r="I95" s="125"/>
      <c r="J95" s="126"/>
      <c r="K95" s="58"/>
      <c r="L95" s="59"/>
    </row>
    <row r="96" spans="1:12" ht="30" customHeight="1">
      <c r="A96" s="2" t="s">
        <v>158</v>
      </c>
      <c r="B96" s="82" t="s">
        <v>94</v>
      </c>
      <c r="C96" s="90">
        <v>6</v>
      </c>
      <c r="D96" s="6"/>
      <c r="E96" s="129" t="s">
        <v>63</v>
      </c>
      <c r="F96" s="130"/>
      <c r="G96" s="130"/>
      <c r="H96" s="130"/>
      <c r="I96" s="130"/>
      <c r="J96" s="131"/>
      <c r="K96" s="4"/>
      <c r="L96" s="5"/>
    </row>
    <row r="97" spans="1:12" ht="30" customHeight="1">
      <c r="A97" s="55">
        <v>2.8</v>
      </c>
      <c r="B97" s="81"/>
      <c r="C97" s="89"/>
      <c r="D97" s="6"/>
      <c r="E97" s="124" t="s">
        <v>64</v>
      </c>
      <c r="F97" s="125"/>
      <c r="G97" s="125"/>
      <c r="H97" s="125"/>
      <c r="I97" s="125"/>
      <c r="J97" s="126"/>
      <c r="K97" s="58"/>
      <c r="L97" s="59"/>
    </row>
    <row r="98" spans="1:12" ht="30" customHeight="1">
      <c r="A98" s="2" t="s">
        <v>159</v>
      </c>
      <c r="B98" s="82" t="s">
        <v>95</v>
      </c>
      <c r="C98" s="90">
        <v>3</v>
      </c>
      <c r="D98" s="6"/>
      <c r="E98" s="129" t="s">
        <v>65</v>
      </c>
      <c r="F98" s="130"/>
      <c r="G98" s="130"/>
      <c r="H98" s="130"/>
      <c r="I98" s="130"/>
      <c r="J98" s="131"/>
      <c r="K98" s="4"/>
      <c r="L98" s="5"/>
    </row>
    <row r="99" spans="1:12" ht="30" customHeight="1">
      <c r="A99" s="55">
        <v>2.9</v>
      </c>
      <c r="B99" s="81"/>
      <c r="C99" s="89"/>
      <c r="D99" s="6"/>
      <c r="E99" s="124" t="s">
        <v>66</v>
      </c>
      <c r="F99" s="125"/>
      <c r="G99" s="125"/>
      <c r="H99" s="125"/>
      <c r="I99" s="125"/>
      <c r="J99" s="126"/>
      <c r="K99" s="58"/>
      <c r="L99" s="59"/>
    </row>
    <row r="100" spans="1:12" ht="30" customHeight="1">
      <c r="A100" s="2" t="s">
        <v>160</v>
      </c>
      <c r="B100" s="82" t="s">
        <v>95</v>
      </c>
      <c r="C100" s="90">
        <v>3</v>
      </c>
      <c r="D100" s="6"/>
      <c r="E100" s="129" t="s">
        <v>67</v>
      </c>
      <c r="F100" s="130"/>
      <c r="G100" s="130"/>
      <c r="H100" s="130"/>
      <c r="I100" s="130"/>
      <c r="J100" s="131"/>
      <c r="K100" s="4"/>
      <c r="L100" s="5"/>
    </row>
    <row r="101" spans="1:12" ht="30" customHeight="1">
      <c r="A101" s="74">
        <v>3</v>
      </c>
      <c r="B101" s="91"/>
      <c r="C101" s="92"/>
      <c r="D101" s="77"/>
      <c r="E101" s="132" t="s">
        <v>70</v>
      </c>
      <c r="F101" s="133"/>
      <c r="G101" s="133"/>
      <c r="H101" s="133"/>
      <c r="I101" s="133"/>
      <c r="J101" s="134"/>
      <c r="K101" s="78"/>
      <c r="L101" s="79"/>
    </row>
    <row r="102" spans="1:12" ht="30" customHeight="1">
      <c r="A102" s="55">
        <v>3.1</v>
      </c>
      <c r="B102" s="83"/>
      <c r="C102" s="89"/>
      <c r="D102" s="6"/>
      <c r="E102" s="124" t="s">
        <v>35</v>
      </c>
      <c r="F102" s="125"/>
      <c r="G102" s="125"/>
      <c r="H102" s="125"/>
      <c r="I102" s="125"/>
      <c r="J102" s="126"/>
      <c r="K102" s="58"/>
      <c r="L102" s="59"/>
    </row>
    <row r="103" spans="1:12" ht="30" customHeight="1">
      <c r="A103" s="2" t="s">
        <v>161</v>
      </c>
      <c r="B103" s="80" t="s">
        <v>92</v>
      </c>
      <c r="C103" s="88">
        <v>7.66</v>
      </c>
      <c r="D103" s="65"/>
      <c r="E103" s="129" t="s">
        <v>36</v>
      </c>
      <c r="F103" s="130"/>
      <c r="G103" s="130"/>
      <c r="H103" s="130"/>
      <c r="I103" s="130"/>
      <c r="J103" s="131"/>
      <c r="K103" s="4"/>
      <c r="L103" s="5"/>
    </row>
    <row r="104" spans="1:12" ht="30" customHeight="1">
      <c r="A104" s="2" t="s">
        <v>164</v>
      </c>
      <c r="B104" s="80" t="s">
        <v>93</v>
      </c>
      <c r="C104" s="88">
        <v>39.18</v>
      </c>
      <c r="D104" s="6"/>
      <c r="E104" s="129" t="s">
        <v>37</v>
      </c>
      <c r="F104" s="130"/>
      <c r="G104" s="130"/>
      <c r="H104" s="130"/>
      <c r="I104" s="130"/>
      <c r="J104" s="131"/>
      <c r="K104" s="4"/>
      <c r="L104" s="5"/>
    </row>
    <row r="105" spans="1:12" ht="30" customHeight="1">
      <c r="A105" s="2" t="s">
        <v>165</v>
      </c>
      <c r="B105" s="80" t="s">
        <v>93</v>
      </c>
      <c r="C105" s="88">
        <v>25.51</v>
      </c>
      <c r="D105" s="6"/>
      <c r="E105" s="129" t="s">
        <v>38</v>
      </c>
      <c r="F105" s="130"/>
      <c r="G105" s="130"/>
      <c r="H105" s="130"/>
      <c r="I105" s="130"/>
      <c r="J105" s="131"/>
      <c r="K105" s="4"/>
      <c r="L105" s="5"/>
    </row>
    <row r="106" spans="1:12" ht="30" customHeight="1">
      <c r="A106" s="2" t="s">
        <v>166</v>
      </c>
      <c r="B106" s="80" t="s">
        <v>93</v>
      </c>
      <c r="C106" s="88">
        <v>25.51</v>
      </c>
      <c r="D106" s="6"/>
      <c r="E106" s="129" t="s">
        <v>39</v>
      </c>
      <c r="F106" s="130"/>
      <c r="G106" s="130"/>
      <c r="H106" s="130"/>
      <c r="I106" s="130"/>
      <c r="J106" s="131"/>
      <c r="K106" s="4"/>
      <c r="L106" s="5"/>
    </row>
    <row r="107" spans="1:12" ht="30" customHeight="1">
      <c r="A107" s="2" t="s">
        <v>167</v>
      </c>
      <c r="B107" s="80" t="s">
        <v>93</v>
      </c>
      <c r="C107" s="88">
        <v>25.51</v>
      </c>
      <c r="D107" s="6"/>
      <c r="E107" s="129" t="s">
        <v>40</v>
      </c>
      <c r="F107" s="130"/>
      <c r="G107" s="130"/>
      <c r="H107" s="130"/>
      <c r="I107" s="130"/>
      <c r="J107" s="131"/>
      <c r="K107" s="4"/>
      <c r="L107" s="5"/>
    </row>
    <row r="108" spans="1:12" ht="30" customHeight="1">
      <c r="A108" s="2" t="s">
        <v>168</v>
      </c>
      <c r="B108" s="80" t="s">
        <v>92</v>
      </c>
      <c r="C108" s="88">
        <v>0.77</v>
      </c>
      <c r="D108" s="6"/>
      <c r="E108" s="129" t="s">
        <v>41</v>
      </c>
      <c r="F108" s="130"/>
      <c r="G108" s="130"/>
      <c r="H108" s="130"/>
      <c r="I108" s="130"/>
      <c r="J108" s="131"/>
      <c r="K108" s="4"/>
      <c r="L108" s="5"/>
    </row>
    <row r="109" spans="1:12" ht="30" customHeight="1">
      <c r="A109" s="55">
        <v>3.2</v>
      </c>
      <c r="B109" s="81"/>
      <c r="C109" s="89"/>
      <c r="D109" s="6"/>
      <c r="E109" s="124" t="s">
        <v>42</v>
      </c>
      <c r="F109" s="125"/>
      <c r="G109" s="125"/>
      <c r="H109" s="125"/>
      <c r="I109" s="125"/>
      <c r="J109" s="126"/>
      <c r="K109" s="58"/>
      <c r="L109" s="59"/>
    </row>
    <row r="110" spans="1:12" ht="30" customHeight="1">
      <c r="A110" s="2" t="s">
        <v>162</v>
      </c>
      <c r="B110" s="82" t="s">
        <v>94</v>
      </c>
      <c r="C110" s="93">
        <v>2</v>
      </c>
      <c r="D110" s="65"/>
      <c r="E110" s="129" t="s">
        <v>44</v>
      </c>
      <c r="F110" s="130"/>
      <c r="G110" s="130"/>
      <c r="H110" s="130"/>
      <c r="I110" s="130"/>
      <c r="J110" s="131"/>
      <c r="K110" s="4"/>
      <c r="L110" s="5"/>
    </row>
    <row r="111" spans="1:12" ht="30" customHeight="1">
      <c r="A111" s="2" t="s">
        <v>169</v>
      </c>
      <c r="B111" s="82" t="s">
        <v>94</v>
      </c>
      <c r="C111" s="93">
        <v>1</v>
      </c>
      <c r="D111" s="6"/>
      <c r="E111" s="129" t="s">
        <v>45</v>
      </c>
      <c r="F111" s="130"/>
      <c r="G111" s="130"/>
      <c r="H111" s="130"/>
      <c r="I111" s="130"/>
      <c r="J111" s="131"/>
      <c r="K111" s="4"/>
      <c r="L111" s="5"/>
    </row>
    <row r="112" spans="1:12" ht="30" customHeight="1">
      <c r="A112" s="2" t="s">
        <v>170</v>
      </c>
      <c r="B112" s="82" t="s">
        <v>94</v>
      </c>
      <c r="C112" s="93">
        <v>3</v>
      </c>
      <c r="D112" s="6"/>
      <c r="E112" s="129" t="s">
        <v>47</v>
      </c>
      <c r="F112" s="130"/>
      <c r="G112" s="130"/>
      <c r="H112" s="130"/>
      <c r="I112" s="130"/>
      <c r="J112" s="131"/>
      <c r="K112" s="4"/>
      <c r="L112" s="5"/>
    </row>
    <row r="113" spans="1:12" ht="30" customHeight="1">
      <c r="A113" s="2" t="s">
        <v>171</v>
      </c>
      <c r="B113" s="82" t="s">
        <v>94</v>
      </c>
      <c r="C113" s="93">
        <v>4</v>
      </c>
      <c r="D113" s="65"/>
      <c r="E113" s="129" t="s">
        <v>48</v>
      </c>
      <c r="F113" s="130"/>
      <c r="G113" s="130"/>
      <c r="H113" s="130"/>
      <c r="I113" s="130"/>
      <c r="J113" s="131"/>
      <c r="K113" s="4"/>
      <c r="L113" s="5"/>
    </row>
    <row r="114" spans="1:12" ht="30" customHeight="1">
      <c r="A114" s="55">
        <v>3.3</v>
      </c>
      <c r="B114" s="81"/>
      <c r="C114" s="89"/>
      <c r="D114" s="68"/>
      <c r="E114" s="124" t="s">
        <v>49</v>
      </c>
      <c r="F114" s="125"/>
      <c r="G114" s="125"/>
      <c r="H114" s="125"/>
      <c r="I114" s="125"/>
      <c r="J114" s="126"/>
      <c r="K114" s="86"/>
      <c r="L114" s="87"/>
    </row>
    <row r="115" spans="1:12" ht="30" customHeight="1">
      <c r="A115" s="2" t="s">
        <v>163</v>
      </c>
      <c r="B115" s="82" t="s">
        <v>94</v>
      </c>
      <c r="C115" s="93">
        <v>1</v>
      </c>
      <c r="D115" s="6"/>
      <c r="E115" s="129" t="s">
        <v>44</v>
      </c>
      <c r="F115" s="130"/>
      <c r="G115" s="130"/>
      <c r="H115" s="130"/>
      <c r="I115" s="130"/>
      <c r="J115" s="131"/>
      <c r="K115" s="4"/>
      <c r="L115" s="5"/>
    </row>
    <row r="116" spans="1:12" ht="30" customHeight="1">
      <c r="A116" s="2" t="s">
        <v>172</v>
      </c>
      <c r="B116" s="82" t="s">
        <v>94</v>
      </c>
      <c r="C116" s="93">
        <v>1</v>
      </c>
      <c r="D116" s="6"/>
      <c r="E116" s="129" t="s">
        <v>45</v>
      </c>
      <c r="F116" s="130"/>
      <c r="G116" s="130"/>
      <c r="H116" s="130"/>
      <c r="I116" s="130"/>
      <c r="J116" s="131"/>
      <c r="K116" s="4"/>
      <c r="L116" s="5"/>
    </row>
    <row r="117" spans="1:12" ht="30" customHeight="1">
      <c r="A117" s="2" t="s">
        <v>173</v>
      </c>
      <c r="B117" s="82" t="s">
        <v>94</v>
      </c>
      <c r="C117" s="93">
        <v>1</v>
      </c>
      <c r="D117" s="6"/>
      <c r="E117" s="129" t="s">
        <v>47</v>
      </c>
      <c r="F117" s="130"/>
      <c r="G117" s="130"/>
      <c r="H117" s="130"/>
      <c r="I117" s="130"/>
      <c r="J117" s="131"/>
      <c r="K117" s="4"/>
      <c r="L117" s="5"/>
    </row>
    <row r="118" spans="1:12" ht="30" customHeight="1">
      <c r="A118" s="2" t="s">
        <v>174</v>
      </c>
      <c r="B118" s="82" t="s">
        <v>94</v>
      </c>
      <c r="C118" s="93">
        <v>1</v>
      </c>
      <c r="D118" s="6"/>
      <c r="E118" s="129" t="s">
        <v>48</v>
      </c>
      <c r="F118" s="130"/>
      <c r="G118" s="130"/>
      <c r="H118" s="130"/>
      <c r="I118" s="130"/>
      <c r="J118" s="131"/>
      <c r="K118" s="4"/>
      <c r="L118" s="5"/>
    </row>
    <row r="119" spans="1:12" ht="30" customHeight="1">
      <c r="A119" s="55">
        <v>3.4</v>
      </c>
      <c r="B119" s="81"/>
      <c r="C119" s="89"/>
      <c r="D119" s="6"/>
      <c r="E119" s="124" t="s">
        <v>50</v>
      </c>
      <c r="F119" s="125"/>
      <c r="G119" s="125"/>
      <c r="H119" s="125"/>
      <c r="I119" s="125"/>
      <c r="J119" s="126"/>
      <c r="K119" s="58"/>
      <c r="L119" s="59"/>
    </row>
    <row r="120" spans="1:12" ht="30" customHeight="1">
      <c r="A120" s="2" t="s">
        <v>175</v>
      </c>
      <c r="B120" s="82" t="s">
        <v>25</v>
      </c>
      <c r="C120" s="93">
        <v>1</v>
      </c>
      <c r="D120" s="6"/>
      <c r="E120" s="129" t="s">
        <v>51</v>
      </c>
      <c r="F120" s="130"/>
      <c r="G120" s="130"/>
      <c r="H120" s="130"/>
      <c r="I120" s="130"/>
      <c r="J120" s="131"/>
      <c r="K120" s="4"/>
      <c r="L120" s="5"/>
    </row>
    <row r="121" spans="1:12" ht="30" customHeight="1">
      <c r="A121" s="55">
        <v>3.5</v>
      </c>
      <c r="B121" s="81"/>
      <c r="C121" s="89"/>
      <c r="D121" s="6"/>
      <c r="E121" s="124" t="s">
        <v>52</v>
      </c>
      <c r="F121" s="125"/>
      <c r="G121" s="125"/>
      <c r="H121" s="125"/>
      <c r="I121" s="125"/>
      <c r="J121" s="126"/>
      <c r="K121" s="58"/>
      <c r="L121" s="59"/>
    </row>
    <row r="122" spans="1:12" ht="30" customHeight="1">
      <c r="A122" s="2" t="s">
        <v>176</v>
      </c>
      <c r="B122" s="82" t="s">
        <v>94</v>
      </c>
      <c r="C122" s="93">
        <v>2</v>
      </c>
      <c r="D122" s="6"/>
      <c r="E122" s="129" t="s">
        <v>53</v>
      </c>
      <c r="F122" s="130"/>
      <c r="G122" s="130"/>
      <c r="H122" s="130"/>
      <c r="I122" s="130"/>
      <c r="J122" s="131"/>
      <c r="K122" s="4"/>
      <c r="L122" s="5"/>
    </row>
    <row r="123" spans="1:12" ht="30" customHeight="1">
      <c r="A123" s="2" t="s">
        <v>178</v>
      </c>
      <c r="B123" s="82" t="s">
        <v>94</v>
      </c>
      <c r="C123" s="93">
        <v>1</v>
      </c>
      <c r="D123" s="6"/>
      <c r="E123" s="129" t="s">
        <v>54</v>
      </c>
      <c r="F123" s="130"/>
      <c r="G123" s="130"/>
      <c r="H123" s="130"/>
      <c r="I123" s="130"/>
      <c r="J123" s="131"/>
      <c r="K123" s="4"/>
      <c r="L123" s="5"/>
    </row>
    <row r="124" spans="1:12" ht="30" customHeight="1">
      <c r="A124" s="2" t="s">
        <v>179</v>
      </c>
      <c r="B124" s="82" t="s">
        <v>94</v>
      </c>
      <c r="C124" s="93">
        <v>1</v>
      </c>
      <c r="D124" s="6"/>
      <c r="E124" s="129" t="s">
        <v>55</v>
      </c>
      <c r="F124" s="130"/>
      <c r="G124" s="130"/>
      <c r="H124" s="130"/>
      <c r="I124" s="130"/>
      <c r="J124" s="131"/>
      <c r="K124" s="4"/>
      <c r="L124" s="5"/>
    </row>
    <row r="125" spans="1:12" ht="30" customHeight="1">
      <c r="A125" s="2" t="s">
        <v>180</v>
      </c>
      <c r="B125" s="82" t="s">
        <v>94</v>
      </c>
      <c r="C125" s="93">
        <v>1</v>
      </c>
      <c r="D125" s="6"/>
      <c r="E125" s="129" t="s">
        <v>56</v>
      </c>
      <c r="F125" s="130"/>
      <c r="G125" s="130"/>
      <c r="H125" s="130"/>
      <c r="I125" s="130"/>
      <c r="J125" s="131"/>
      <c r="K125" s="4"/>
      <c r="L125" s="5"/>
    </row>
    <row r="126" spans="1:12" ht="30" customHeight="1">
      <c r="A126" s="2" t="s">
        <v>181</v>
      </c>
      <c r="B126" s="82" t="s">
        <v>94</v>
      </c>
      <c r="C126" s="93">
        <v>1</v>
      </c>
      <c r="D126" s="6"/>
      <c r="E126" s="129" t="s">
        <v>57</v>
      </c>
      <c r="F126" s="130"/>
      <c r="G126" s="130"/>
      <c r="H126" s="130"/>
      <c r="I126" s="130"/>
      <c r="J126" s="131"/>
      <c r="K126" s="4"/>
      <c r="L126" s="5"/>
    </row>
    <row r="127" spans="1:12" ht="30" customHeight="1">
      <c r="A127" s="2" t="s">
        <v>182</v>
      </c>
      <c r="B127" s="82" t="s">
        <v>94</v>
      </c>
      <c r="C127" s="93">
        <v>4</v>
      </c>
      <c r="D127" s="65"/>
      <c r="E127" s="129" t="s">
        <v>58</v>
      </c>
      <c r="F127" s="130"/>
      <c r="G127" s="130"/>
      <c r="H127" s="130"/>
      <c r="I127" s="130"/>
      <c r="J127" s="131"/>
      <c r="K127" s="66"/>
      <c r="L127" s="67"/>
    </row>
    <row r="128" spans="1:12" ht="30" customHeight="1">
      <c r="A128" s="2" t="s">
        <v>183</v>
      </c>
      <c r="B128" s="82" t="s">
        <v>94</v>
      </c>
      <c r="C128" s="93">
        <v>1</v>
      </c>
      <c r="D128" s="6"/>
      <c r="E128" s="129" t="s">
        <v>59</v>
      </c>
      <c r="F128" s="130"/>
      <c r="G128" s="130"/>
      <c r="H128" s="130"/>
      <c r="I128" s="130"/>
      <c r="J128" s="131"/>
      <c r="K128" s="4"/>
      <c r="L128" s="5"/>
    </row>
    <row r="129" spans="1:12" ht="30" customHeight="1">
      <c r="A129" s="2" t="s">
        <v>184</v>
      </c>
      <c r="B129" s="82" t="s">
        <v>94</v>
      </c>
      <c r="C129" s="93">
        <v>1</v>
      </c>
      <c r="D129" s="6"/>
      <c r="E129" s="129" t="s">
        <v>60</v>
      </c>
      <c r="F129" s="130"/>
      <c r="G129" s="130"/>
      <c r="H129" s="130"/>
      <c r="I129" s="130"/>
      <c r="J129" s="131"/>
      <c r="K129" s="4"/>
      <c r="L129" s="5"/>
    </row>
    <row r="130" spans="1:12" ht="30" customHeight="1">
      <c r="A130" s="55">
        <v>3.6</v>
      </c>
      <c r="B130" s="81"/>
      <c r="C130" s="94"/>
      <c r="D130" s="6"/>
      <c r="E130" s="124" t="s">
        <v>61</v>
      </c>
      <c r="F130" s="125"/>
      <c r="G130" s="125"/>
      <c r="H130" s="125"/>
      <c r="I130" s="125"/>
      <c r="J130" s="126"/>
      <c r="K130" s="58"/>
      <c r="L130" s="59"/>
    </row>
    <row r="131" spans="1:12" ht="30" customHeight="1">
      <c r="A131" s="2" t="s">
        <v>177</v>
      </c>
      <c r="B131" s="82" t="s">
        <v>94</v>
      </c>
      <c r="C131" s="90">
        <f>C110+C115</f>
        <v>3</v>
      </c>
      <c r="D131" s="6"/>
      <c r="E131" s="129" t="s">
        <v>44</v>
      </c>
      <c r="F131" s="130"/>
      <c r="G131" s="130"/>
      <c r="H131" s="130"/>
      <c r="I131" s="130"/>
      <c r="J131" s="131"/>
      <c r="K131" s="4"/>
      <c r="L131" s="5"/>
    </row>
    <row r="132" spans="1:12" ht="30" customHeight="1">
      <c r="A132" s="2" t="s">
        <v>185</v>
      </c>
      <c r="B132" s="82" t="s">
        <v>94</v>
      </c>
      <c r="C132" s="90">
        <f>C111+C116</f>
        <v>2</v>
      </c>
      <c r="D132" s="6"/>
      <c r="E132" s="129" t="s">
        <v>45</v>
      </c>
      <c r="F132" s="130"/>
      <c r="G132" s="130"/>
      <c r="H132" s="130"/>
      <c r="I132" s="130"/>
      <c r="J132" s="131"/>
      <c r="K132" s="4"/>
      <c r="L132" s="5"/>
    </row>
    <row r="133" spans="1:12" ht="30" customHeight="1">
      <c r="A133" s="2" t="s">
        <v>186</v>
      </c>
      <c r="B133" s="82" t="s">
        <v>94</v>
      </c>
      <c r="C133" s="90">
        <f>C112+C117</f>
        <v>4</v>
      </c>
      <c r="D133" s="65"/>
      <c r="E133" s="129" t="s">
        <v>47</v>
      </c>
      <c r="F133" s="130"/>
      <c r="G133" s="130"/>
      <c r="H133" s="130"/>
      <c r="I133" s="130"/>
      <c r="J133" s="131"/>
      <c r="K133" s="66"/>
      <c r="L133" s="67"/>
    </row>
    <row r="134" spans="1:12" ht="30" customHeight="1">
      <c r="A134" s="2" t="s">
        <v>187</v>
      </c>
      <c r="B134" s="82" t="s">
        <v>94</v>
      </c>
      <c r="C134" s="90">
        <f>C113+C118</f>
        <v>5</v>
      </c>
      <c r="D134" s="6"/>
      <c r="E134" s="129" t="s">
        <v>48</v>
      </c>
      <c r="F134" s="130"/>
      <c r="G134" s="130"/>
      <c r="H134" s="130"/>
      <c r="I134" s="130"/>
      <c r="J134" s="131"/>
      <c r="K134" s="4"/>
      <c r="L134" s="5"/>
    </row>
    <row r="135" spans="1:12" ht="30" customHeight="1">
      <c r="A135" s="55">
        <v>3.7</v>
      </c>
      <c r="B135" s="81"/>
      <c r="C135" s="89"/>
      <c r="D135" s="6"/>
      <c r="E135" s="124" t="s">
        <v>62</v>
      </c>
      <c r="F135" s="125"/>
      <c r="G135" s="125"/>
      <c r="H135" s="125"/>
      <c r="I135" s="125"/>
      <c r="J135" s="126"/>
      <c r="K135" s="58"/>
      <c r="L135" s="59"/>
    </row>
    <row r="136" spans="1:12" ht="30" customHeight="1">
      <c r="A136" s="2" t="s">
        <v>188</v>
      </c>
      <c r="B136" s="82" t="s">
        <v>94</v>
      </c>
      <c r="C136" s="90">
        <v>2</v>
      </c>
      <c r="D136" s="6"/>
      <c r="E136" s="129" t="s">
        <v>63</v>
      </c>
      <c r="F136" s="130"/>
      <c r="G136" s="130"/>
      <c r="H136" s="130"/>
      <c r="I136" s="130"/>
      <c r="J136" s="131"/>
      <c r="K136" s="4"/>
      <c r="L136" s="5"/>
    </row>
    <row r="137" spans="1:12" ht="30" customHeight="1">
      <c r="A137" s="55">
        <v>3.8</v>
      </c>
      <c r="B137" s="81"/>
      <c r="C137" s="89"/>
      <c r="D137" s="6"/>
      <c r="E137" s="124" t="s">
        <v>64</v>
      </c>
      <c r="F137" s="125"/>
      <c r="G137" s="125"/>
      <c r="H137" s="125"/>
      <c r="I137" s="125"/>
      <c r="J137" s="126"/>
      <c r="K137" s="58"/>
      <c r="L137" s="59"/>
    </row>
    <row r="138" spans="1:12" ht="30" customHeight="1">
      <c r="A138" s="2" t="s">
        <v>189</v>
      </c>
      <c r="B138" s="82" t="s">
        <v>95</v>
      </c>
      <c r="C138" s="90">
        <v>3</v>
      </c>
      <c r="D138" s="6"/>
      <c r="E138" s="129" t="s">
        <v>65</v>
      </c>
      <c r="F138" s="130"/>
      <c r="G138" s="130"/>
      <c r="H138" s="130"/>
      <c r="I138" s="130"/>
      <c r="J138" s="131"/>
      <c r="K138" s="4"/>
      <c r="L138" s="5"/>
    </row>
    <row r="139" spans="1:12" ht="30" customHeight="1">
      <c r="A139" s="55">
        <v>3.9</v>
      </c>
      <c r="B139" s="81"/>
      <c r="C139" s="89"/>
      <c r="D139" s="6"/>
      <c r="E139" s="124" t="s">
        <v>66</v>
      </c>
      <c r="F139" s="125"/>
      <c r="G139" s="125"/>
      <c r="H139" s="125"/>
      <c r="I139" s="125"/>
      <c r="J139" s="126"/>
      <c r="K139" s="58"/>
      <c r="L139" s="59"/>
    </row>
    <row r="140" spans="1:12" ht="30" customHeight="1">
      <c r="A140" s="2" t="s">
        <v>190</v>
      </c>
      <c r="B140" s="82" t="s">
        <v>95</v>
      </c>
      <c r="C140" s="90">
        <v>3</v>
      </c>
      <c r="D140" s="6"/>
      <c r="E140" s="129" t="s">
        <v>67</v>
      </c>
      <c r="F140" s="130"/>
      <c r="G140" s="130"/>
      <c r="H140" s="130"/>
      <c r="I140" s="130"/>
      <c r="J140" s="131"/>
      <c r="K140" s="4"/>
      <c r="L140" s="5"/>
    </row>
    <row r="141" spans="1:12" ht="30" customHeight="1">
      <c r="A141" s="74">
        <v>4</v>
      </c>
      <c r="B141" s="91"/>
      <c r="C141" s="92"/>
      <c r="D141" s="76"/>
      <c r="E141" s="132" t="s">
        <v>71</v>
      </c>
      <c r="F141" s="133"/>
      <c r="G141" s="133"/>
      <c r="H141" s="133"/>
      <c r="I141" s="133"/>
      <c r="J141" s="134"/>
      <c r="K141" s="52"/>
      <c r="L141" s="53"/>
    </row>
    <row r="142" spans="1:12" ht="30" customHeight="1">
      <c r="A142" s="85">
        <v>4.0999999999999996</v>
      </c>
      <c r="B142" s="83"/>
      <c r="C142" s="89"/>
      <c r="D142" s="6"/>
      <c r="E142" s="124" t="s">
        <v>35</v>
      </c>
      <c r="F142" s="125"/>
      <c r="G142" s="125"/>
      <c r="H142" s="125"/>
      <c r="I142" s="125"/>
      <c r="J142" s="126"/>
      <c r="K142" s="58"/>
      <c r="L142" s="59"/>
    </row>
    <row r="143" spans="1:12" ht="30" customHeight="1">
      <c r="A143" s="2" t="s">
        <v>191</v>
      </c>
      <c r="B143" s="80" t="s">
        <v>93</v>
      </c>
      <c r="C143" s="88">
        <v>7591.46</v>
      </c>
      <c r="D143" s="6"/>
      <c r="E143" s="129" t="s">
        <v>37</v>
      </c>
      <c r="F143" s="130"/>
      <c r="G143" s="130"/>
      <c r="H143" s="130"/>
      <c r="I143" s="130"/>
      <c r="J143" s="131"/>
      <c r="K143" s="4"/>
      <c r="L143" s="5"/>
    </row>
    <row r="144" spans="1:12" ht="30" customHeight="1">
      <c r="A144" s="2" t="s">
        <v>194</v>
      </c>
      <c r="B144" s="80" t="s">
        <v>93</v>
      </c>
      <c r="C144" s="88">
        <v>65308.53</v>
      </c>
      <c r="D144" s="6"/>
      <c r="E144" s="129" t="s">
        <v>38</v>
      </c>
      <c r="F144" s="130"/>
      <c r="G144" s="130"/>
      <c r="H144" s="130"/>
      <c r="I144" s="130"/>
      <c r="J144" s="131"/>
      <c r="K144" s="4"/>
      <c r="L144" s="5"/>
    </row>
    <row r="145" spans="1:12" ht="30" customHeight="1">
      <c r="A145" s="2" t="s">
        <v>195</v>
      </c>
      <c r="B145" s="80" t="s">
        <v>93</v>
      </c>
      <c r="C145" s="88">
        <v>65308.53</v>
      </c>
      <c r="D145" s="6"/>
      <c r="E145" s="129" t="s">
        <v>39</v>
      </c>
      <c r="F145" s="130"/>
      <c r="G145" s="130"/>
      <c r="H145" s="130"/>
      <c r="I145" s="130"/>
      <c r="J145" s="131"/>
      <c r="K145" s="4"/>
      <c r="L145" s="5"/>
    </row>
    <row r="146" spans="1:12" ht="30" customHeight="1">
      <c r="A146" s="2" t="s">
        <v>196</v>
      </c>
      <c r="B146" s="80" t="s">
        <v>93</v>
      </c>
      <c r="C146" s="88">
        <v>65308.53</v>
      </c>
      <c r="D146" s="6"/>
      <c r="E146" s="129" t="s">
        <v>40</v>
      </c>
      <c r="F146" s="130"/>
      <c r="G146" s="130"/>
      <c r="H146" s="130"/>
      <c r="I146" s="130"/>
      <c r="J146" s="131"/>
      <c r="K146" s="4"/>
      <c r="L146" s="5"/>
    </row>
    <row r="147" spans="1:12" ht="30" customHeight="1">
      <c r="A147" s="2" t="s">
        <v>197</v>
      </c>
      <c r="B147" s="80" t="s">
        <v>92</v>
      </c>
      <c r="C147" s="88">
        <v>1750.82</v>
      </c>
      <c r="D147" s="6"/>
      <c r="E147" s="129" t="s">
        <v>41</v>
      </c>
      <c r="F147" s="130"/>
      <c r="G147" s="130"/>
      <c r="H147" s="130"/>
      <c r="I147" s="130"/>
      <c r="J147" s="131"/>
      <c r="K147" s="4"/>
      <c r="L147" s="5"/>
    </row>
    <row r="148" spans="1:12" ht="30" customHeight="1">
      <c r="A148" s="85">
        <v>4.2</v>
      </c>
      <c r="B148" s="81"/>
      <c r="C148" s="89"/>
      <c r="D148" s="6"/>
      <c r="E148" s="124" t="s">
        <v>42</v>
      </c>
      <c r="F148" s="125"/>
      <c r="G148" s="125"/>
      <c r="H148" s="125"/>
      <c r="I148" s="125"/>
      <c r="J148" s="126"/>
      <c r="K148" s="58"/>
      <c r="L148" s="59"/>
    </row>
    <row r="149" spans="1:12" ht="30" customHeight="1">
      <c r="A149" s="2" t="s">
        <v>192</v>
      </c>
      <c r="B149" s="82" t="s">
        <v>94</v>
      </c>
      <c r="C149" s="90">
        <v>28</v>
      </c>
      <c r="D149" s="6"/>
      <c r="E149" s="129" t="s">
        <v>43</v>
      </c>
      <c r="F149" s="130"/>
      <c r="G149" s="130"/>
      <c r="H149" s="130"/>
      <c r="I149" s="130"/>
      <c r="J149" s="131"/>
      <c r="K149" s="4"/>
      <c r="L149" s="5"/>
    </row>
    <row r="150" spans="1:12" ht="30" customHeight="1">
      <c r="A150" s="2" t="s">
        <v>198</v>
      </c>
      <c r="B150" s="82" t="s">
        <v>94</v>
      </c>
      <c r="C150" s="90">
        <v>98</v>
      </c>
      <c r="D150" s="6"/>
      <c r="E150" s="129" t="s">
        <v>44</v>
      </c>
      <c r="F150" s="130"/>
      <c r="G150" s="130"/>
      <c r="H150" s="130"/>
      <c r="I150" s="130"/>
      <c r="J150" s="131"/>
      <c r="K150" s="4"/>
      <c r="L150" s="5"/>
    </row>
    <row r="151" spans="1:12" ht="30" customHeight="1">
      <c r="A151" s="2" t="s">
        <v>199</v>
      </c>
      <c r="B151" s="82" t="s">
        <v>94</v>
      </c>
      <c r="C151" s="90">
        <v>85</v>
      </c>
      <c r="D151" s="65"/>
      <c r="E151" s="129" t="s">
        <v>45</v>
      </c>
      <c r="F151" s="130"/>
      <c r="G151" s="130"/>
      <c r="H151" s="130"/>
      <c r="I151" s="130"/>
      <c r="J151" s="131"/>
      <c r="K151" s="66"/>
      <c r="L151" s="67"/>
    </row>
    <row r="152" spans="1:12" ht="30" customHeight="1">
      <c r="A152" s="2" t="s">
        <v>200</v>
      </c>
      <c r="B152" s="82" t="s">
        <v>94</v>
      </c>
      <c r="C152" s="90">
        <v>207</v>
      </c>
      <c r="D152" s="6"/>
      <c r="E152" s="129" t="s">
        <v>46</v>
      </c>
      <c r="F152" s="130"/>
      <c r="G152" s="130"/>
      <c r="H152" s="130"/>
      <c r="I152" s="130"/>
      <c r="J152" s="131"/>
      <c r="K152" s="4"/>
      <c r="L152" s="5"/>
    </row>
    <row r="153" spans="1:12" ht="30" customHeight="1">
      <c r="A153" s="2" t="s">
        <v>201</v>
      </c>
      <c r="B153" s="82" t="s">
        <v>94</v>
      </c>
      <c r="C153" s="90">
        <v>7816</v>
      </c>
      <c r="D153" s="65"/>
      <c r="E153" s="129" t="s">
        <v>72</v>
      </c>
      <c r="F153" s="130"/>
      <c r="G153" s="130"/>
      <c r="H153" s="130"/>
      <c r="I153" s="130"/>
      <c r="J153" s="131"/>
      <c r="K153" s="66"/>
      <c r="L153" s="67"/>
    </row>
    <row r="154" spans="1:12" ht="30" customHeight="1">
      <c r="A154" s="2" t="s">
        <v>202</v>
      </c>
      <c r="B154" s="82" t="s">
        <v>94</v>
      </c>
      <c r="C154" s="90">
        <v>13165</v>
      </c>
      <c r="D154" s="65"/>
      <c r="E154" s="129" t="s">
        <v>48</v>
      </c>
      <c r="F154" s="130"/>
      <c r="G154" s="130"/>
      <c r="H154" s="130"/>
      <c r="I154" s="130"/>
      <c r="J154" s="131"/>
      <c r="K154" s="66"/>
      <c r="L154" s="67"/>
    </row>
    <row r="155" spans="1:12" ht="30" customHeight="1">
      <c r="A155" s="2" t="s">
        <v>203</v>
      </c>
      <c r="B155" s="82" t="s">
        <v>94</v>
      </c>
      <c r="C155" s="90">
        <v>159660</v>
      </c>
      <c r="D155" s="6"/>
      <c r="E155" s="129" t="s">
        <v>73</v>
      </c>
      <c r="F155" s="130"/>
      <c r="G155" s="130"/>
      <c r="H155" s="130"/>
      <c r="I155" s="130"/>
      <c r="J155" s="131"/>
      <c r="K155" s="4"/>
      <c r="L155" s="5"/>
    </row>
    <row r="156" spans="1:12" ht="30" customHeight="1">
      <c r="A156" s="2" t="s">
        <v>204</v>
      </c>
      <c r="B156" s="82" t="s">
        <v>94</v>
      </c>
      <c r="C156" s="90">
        <v>28868</v>
      </c>
      <c r="D156" s="69"/>
      <c r="E156" s="129" t="s">
        <v>74</v>
      </c>
      <c r="F156" s="130"/>
      <c r="G156" s="130"/>
      <c r="H156" s="130"/>
      <c r="I156" s="130"/>
      <c r="J156" s="131"/>
      <c r="K156" s="70"/>
      <c r="L156" s="71"/>
    </row>
    <row r="157" spans="1:12" ht="30" customHeight="1">
      <c r="A157" s="2" t="s">
        <v>205</v>
      </c>
      <c r="B157" s="82" t="s">
        <v>94</v>
      </c>
      <c r="C157" s="90">
        <v>18744</v>
      </c>
      <c r="D157" s="65"/>
      <c r="E157" s="129" t="s">
        <v>75</v>
      </c>
      <c r="F157" s="130"/>
      <c r="G157" s="130"/>
      <c r="H157" s="130"/>
      <c r="I157" s="130"/>
      <c r="J157" s="131"/>
      <c r="K157" s="66"/>
      <c r="L157" s="67"/>
    </row>
    <row r="158" spans="1:12" ht="30" customHeight="1">
      <c r="A158" s="2" t="s">
        <v>206</v>
      </c>
      <c r="B158" s="82" t="s">
        <v>94</v>
      </c>
      <c r="C158" s="90">
        <v>18744</v>
      </c>
      <c r="D158" s="6"/>
      <c r="E158" s="129" t="s">
        <v>76</v>
      </c>
      <c r="F158" s="130"/>
      <c r="G158" s="130"/>
      <c r="H158" s="130"/>
      <c r="I158" s="130"/>
      <c r="J158" s="131"/>
      <c r="K158" s="4"/>
      <c r="L158" s="5"/>
    </row>
    <row r="159" spans="1:12" ht="30" customHeight="1">
      <c r="A159" s="85">
        <v>4.3</v>
      </c>
      <c r="B159" s="81"/>
      <c r="C159" s="89"/>
      <c r="D159" s="6"/>
      <c r="E159" s="124" t="s">
        <v>49</v>
      </c>
      <c r="F159" s="125"/>
      <c r="G159" s="125"/>
      <c r="H159" s="125"/>
      <c r="I159" s="125"/>
      <c r="J159" s="126"/>
      <c r="K159" s="58"/>
      <c r="L159" s="59"/>
    </row>
    <row r="160" spans="1:12" ht="30" customHeight="1">
      <c r="A160" s="2" t="s">
        <v>193</v>
      </c>
      <c r="B160" s="82" t="s">
        <v>94</v>
      </c>
      <c r="C160" s="90">
        <v>2</v>
      </c>
      <c r="D160" s="6"/>
      <c r="E160" s="129" t="s">
        <v>43</v>
      </c>
      <c r="F160" s="130"/>
      <c r="G160" s="130"/>
      <c r="H160" s="130"/>
      <c r="I160" s="130"/>
      <c r="J160" s="131"/>
      <c r="K160" s="4"/>
      <c r="L160" s="5"/>
    </row>
    <row r="161" spans="1:12" ht="30" customHeight="1">
      <c r="A161" s="2" t="s">
        <v>207</v>
      </c>
      <c r="B161" s="82" t="s">
        <v>94</v>
      </c>
      <c r="C161" s="90">
        <v>5</v>
      </c>
      <c r="D161" s="6"/>
      <c r="E161" s="129" t="s">
        <v>44</v>
      </c>
      <c r="F161" s="130"/>
      <c r="G161" s="130"/>
      <c r="H161" s="130"/>
      <c r="I161" s="130"/>
      <c r="J161" s="131"/>
      <c r="K161" s="4"/>
      <c r="L161" s="5"/>
    </row>
    <row r="162" spans="1:12" ht="30" customHeight="1">
      <c r="A162" s="2" t="s">
        <v>208</v>
      </c>
      <c r="B162" s="82" t="s">
        <v>94</v>
      </c>
      <c r="C162" s="90">
        <v>5</v>
      </c>
      <c r="D162" s="6"/>
      <c r="E162" s="129" t="s">
        <v>45</v>
      </c>
      <c r="F162" s="130"/>
      <c r="G162" s="130"/>
      <c r="H162" s="130"/>
      <c r="I162" s="130"/>
      <c r="J162" s="131"/>
      <c r="K162" s="4"/>
      <c r="L162" s="5"/>
    </row>
    <row r="163" spans="1:12" ht="30" customHeight="1">
      <c r="A163" s="2" t="s">
        <v>209</v>
      </c>
      <c r="B163" s="82" t="s">
        <v>94</v>
      </c>
      <c r="C163" s="90">
        <v>11</v>
      </c>
      <c r="D163" s="65"/>
      <c r="E163" s="129" t="s">
        <v>46</v>
      </c>
      <c r="F163" s="130"/>
      <c r="G163" s="130"/>
      <c r="H163" s="130"/>
      <c r="I163" s="130"/>
      <c r="J163" s="131"/>
      <c r="K163" s="66"/>
      <c r="L163" s="67"/>
    </row>
    <row r="164" spans="1:12" ht="30" customHeight="1">
      <c r="A164" s="2" t="s">
        <v>210</v>
      </c>
      <c r="B164" s="82" t="s">
        <v>94</v>
      </c>
      <c r="C164" s="90">
        <v>391</v>
      </c>
      <c r="D164" s="6"/>
      <c r="E164" s="129" t="s">
        <v>72</v>
      </c>
      <c r="F164" s="130"/>
      <c r="G164" s="130"/>
      <c r="H164" s="130"/>
      <c r="I164" s="130"/>
      <c r="J164" s="131"/>
      <c r="K164" s="4"/>
      <c r="L164" s="5"/>
    </row>
    <row r="165" spans="1:12" ht="30" customHeight="1">
      <c r="A165" s="2" t="s">
        <v>211</v>
      </c>
      <c r="B165" s="82" t="s">
        <v>94</v>
      </c>
      <c r="C165" s="90">
        <v>659</v>
      </c>
      <c r="D165" s="6"/>
      <c r="E165" s="129" t="s">
        <v>48</v>
      </c>
      <c r="F165" s="130"/>
      <c r="G165" s="130"/>
      <c r="H165" s="130"/>
      <c r="I165" s="130"/>
      <c r="J165" s="131"/>
      <c r="K165" s="4"/>
      <c r="L165" s="5"/>
    </row>
    <row r="166" spans="1:12" ht="30" customHeight="1">
      <c r="A166" s="2" t="s">
        <v>212</v>
      </c>
      <c r="B166" s="82" t="s">
        <v>94</v>
      </c>
      <c r="C166" s="90">
        <v>7983</v>
      </c>
      <c r="D166" s="6"/>
      <c r="E166" s="129" t="s">
        <v>73</v>
      </c>
      <c r="F166" s="130"/>
      <c r="G166" s="130"/>
      <c r="H166" s="130"/>
      <c r="I166" s="130"/>
      <c r="J166" s="131"/>
      <c r="K166" s="4"/>
      <c r="L166" s="5"/>
    </row>
    <row r="167" spans="1:12" ht="30" customHeight="1">
      <c r="A167" s="2" t="s">
        <v>213</v>
      </c>
      <c r="B167" s="82" t="s">
        <v>94</v>
      </c>
      <c r="C167" s="90">
        <v>1444</v>
      </c>
      <c r="D167" s="65"/>
      <c r="E167" s="129" t="s">
        <v>74</v>
      </c>
      <c r="F167" s="130"/>
      <c r="G167" s="130"/>
      <c r="H167" s="130"/>
      <c r="I167" s="130"/>
      <c r="J167" s="131"/>
      <c r="K167" s="66"/>
      <c r="L167" s="67"/>
    </row>
    <row r="168" spans="1:12" ht="30" customHeight="1">
      <c r="A168" s="2" t="s">
        <v>214</v>
      </c>
      <c r="B168" s="82" t="s">
        <v>94</v>
      </c>
      <c r="C168" s="90">
        <v>938</v>
      </c>
      <c r="D168" s="6"/>
      <c r="E168" s="129" t="s">
        <v>75</v>
      </c>
      <c r="F168" s="130"/>
      <c r="G168" s="130"/>
      <c r="H168" s="130"/>
      <c r="I168" s="130"/>
      <c r="J168" s="131"/>
      <c r="K168" s="4"/>
      <c r="L168" s="5"/>
    </row>
    <row r="169" spans="1:12" ht="30" customHeight="1">
      <c r="A169" s="2" t="s">
        <v>215</v>
      </c>
      <c r="B169" s="82" t="s">
        <v>94</v>
      </c>
      <c r="C169" s="90">
        <v>938</v>
      </c>
      <c r="D169" s="6"/>
      <c r="E169" s="129" t="s">
        <v>76</v>
      </c>
      <c r="F169" s="130"/>
      <c r="G169" s="130"/>
      <c r="H169" s="130"/>
      <c r="I169" s="130"/>
      <c r="J169" s="131"/>
      <c r="K169" s="4"/>
      <c r="L169" s="5"/>
    </row>
    <row r="170" spans="1:12" ht="30" customHeight="1">
      <c r="A170" s="85">
        <v>4.4000000000000004</v>
      </c>
      <c r="B170" s="81"/>
      <c r="C170" s="89"/>
      <c r="D170" s="6"/>
      <c r="E170" s="124" t="s">
        <v>50</v>
      </c>
      <c r="F170" s="125"/>
      <c r="G170" s="125"/>
      <c r="H170" s="125"/>
      <c r="I170" s="125"/>
      <c r="J170" s="126"/>
      <c r="K170" s="58"/>
      <c r="L170" s="59"/>
    </row>
    <row r="171" spans="1:12" ht="30" customHeight="1">
      <c r="A171" s="2" t="s">
        <v>216</v>
      </c>
      <c r="B171" s="82" t="s">
        <v>25</v>
      </c>
      <c r="C171" s="90">
        <v>1</v>
      </c>
      <c r="D171" s="65"/>
      <c r="E171" s="129" t="s">
        <v>51</v>
      </c>
      <c r="F171" s="130"/>
      <c r="G171" s="130"/>
      <c r="H171" s="130"/>
      <c r="I171" s="130"/>
      <c r="J171" s="131"/>
      <c r="K171" s="66"/>
      <c r="L171" s="67"/>
    </row>
    <row r="172" spans="1:12" ht="30" customHeight="1">
      <c r="A172" s="85">
        <v>4.5</v>
      </c>
      <c r="B172" s="81"/>
      <c r="C172" s="89"/>
      <c r="D172" s="6"/>
      <c r="E172" s="124" t="s">
        <v>52</v>
      </c>
      <c r="F172" s="125"/>
      <c r="G172" s="125"/>
      <c r="H172" s="125"/>
      <c r="I172" s="125"/>
      <c r="J172" s="126"/>
      <c r="K172" s="58"/>
      <c r="L172" s="59"/>
    </row>
    <row r="173" spans="1:12" ht="30" customHeight="1">
      <c r="A173" s="2" t="s">
        <v>217</v>
      </c>
      <c r="B173" s="82" t="s">
        <v>94</v>
      </c>
      <c r="C173" s="90">
        <v>7936</v>
      </c>
      <c r="D173" s="65"/>
      <c r="E173" s="129" t="s">
        <v>53</v>
      </c>
      <c r="F173" s="130"/>
      <c r="G173" s="130"/>
      <c r="H173" s="130"/>
      <c r="I173" s="130"/>
      <c r="J173" s="131"/>
      <c r="K173" s="66"/>
      <c r="L173" s="67"/>
    </row>
    <row r="174" spans="1:12" ht="30" customHeight="1">
      <c r="A174" s="2" t="s">
        <v>219</v>
      </c>
      <c r="B174" s="82" t="s">
        <v>94</v>
      </c>
      <c r="C174" s="90">
        <v>149</v>
      </c>
      <c r="D174" s="6"/>
      <c r="E174" s="129" t="s">
        <v>54</v>
      </c>
      <c r="F174" s="130"/>
      <c r="G174" s="130"/>
      <c r="H174" s="130"/>
      <c r="I174" s="130"/>
      <c r="J174" s="131"/>
      <c r="K174" s="4"/>
      <c r="L174" s="5"/>
    </row>
    <row r="175" spans="1:12" ht="30" customHeight="1">
      <c r="A175" s="2" t="s">
        <v>220</v>
      </c>
      <c r="B175" s="82" t="s">
        <v>94</v>
      </c>
      <c r="C175" s="90">
        <v>307</v>
      </c>
      <c r="D175" s="6"/>
      <c r="E175" s="129" t="s">
        <v>55</v>
      </c>
      <c r="F175" s="130"/>
      <c r="G175" s="130"/>
      <c r="H175" s="130"/>
      <c r="I175" s="130"/>
      <c r="J175" s="131"/>
      <c r="K175" s="4"/>
      <c r="L175" s="5"/>
    </row>
    <row r="176" spans="1:12" ht="30" customHeight="1">
      <c r="A176" s="2" t="s">
        <v>221</v>
      </c>
      <c r="B176" s="82" t="s">
        <v>94</v>
      </c>
      <c r="C176" s="90">
        <v>11</v>
      </c>
      <c r="D176" s="6"/>
      <c r="E176" s="129" t="s">
        <v>56</v>
      </c>
      <c r="F176" s="130"/>
      <c r="G176" s="130"/>
      <c r="H176" s="130"/>
      <c r="I176" s="130"/>
      <c r="J176" s="131"/>
      <c r="K176" s="4"/>
      <c r="L176" s="5"/>
    </row>
    <row r="177" spans="1:12" ht="30" customHeight="1">
      <c r="A177" s="2" t="s">
        <v>222</v>
      </c>
      <c r="B177" s="82" t="s">
        <v>94</v>
      </c>
      <c r="C177" s="90">
        <v>144</v>
      </c>
      <c r="D177" s="6"/>
      <c r="E177" s="129" t="s">
        <v>57</v>
      </c>
      <c r="F177" s="130"/>
      <c r="G177" s="130"/>
      <c r="H177" s="130"/>
      <c r="I177" s="130"/>
      <c r="J177" s="131"/>
      <c r="K177" s="4"/>
      <c r="L177" s="5"/>
    </row>
    <row r="178" spans="1:12" ht="30" customHeight="1">
      <c r="A178" s="2" t="s">
        <v>223</v>
      </c>
      <c r="B178" s="82" t="s">
        <v>94</v>
      </c>
      <c r="C178" s="90">
        <v>422</v>
      </c>
      <c r="D178" s="6"/>
      <c r="E178" s="129" t="s">
        <v>58</v>
      </c>
      <c r="F178" s="130"/>
      <c r="G178" s="130"/>
      <c r="H178" s="130"/>
      <c r="I178" s="130"/>
      <c r="J178" s="131"/>
      <c r="K178" s="4"/>
      <c r="L178" s="5"/>
    </row>
    <row r="179" spans="1:12" ht="30" customHeight="1">
      <c r="A179" s="2" t="s">
        <v>224</v>
      </c>
      <c r="B179" s="82" t="s">
        <v>94</v>
      </c>
      <c r="C179" s="90">
        <v>9</v>
      </c>
      <c r="D179" s="6"/>
      <c r="E179" s="129" t="s">
        <v>59</v>
      </c>
      <c r="F179" s="130"/>
      <c r="G179" s="130"/>
      <c r="H179" s="130"/>
      <c r="I179" s="130"/>
      <c r="J179" s="131"/>
      <c r="K179" s="4"/>
      <c r="L179" s="5"/>
    </row>
    <row r="180" spans="1:12" ht="30" customHeight="1">
      <c r="A180" s="2" t="s">
        <v>225</v>
      </c>
      <c r="B180" s="82" t="s">
        <v>94</v>
      </c>
      <c r="C180" s="90">
        <v>3</v>
      </c>
      <c r="D180" s="6"/>
      <c r="E180" s="129" t="s">
        <v>60</v>
      </c>
      <c r="F180" s="130"/>
      <c r="G180" s="130"/>
      <c r="H180" s="130"/>
      <c r="I180" s="130"/>
      <c r="J180" s="131"/>
      <c r="K180" s="4"/>
      <c r="L180" s="5"/>
    </row>
    <row r="181" spans="1:12" ht="30" customHeight="1">
      <c r="A181" s="85">
        <v>4.5999999999999996</v>
      </c>
      <c r="B181" s="81"/>
      <c r="C181" s="89"/>
      <c r="D181" s="6"/>
      <c r="E181" s="124" t="s">
        <v>61</v>
      </c>
      <c r="F181" s="125"/>
      <c r="G181" s="125"/>
      <c r="H181" s="125"/>
      <c r="I181" s="125"/>
      <c r="J181" s="126"/>
      <c r="K181" s="58"/>
      <c r="L181" s="59"/>
    </row>
    <row r="182" spans="1:12" ht="30" customHeight="1">
      <c r="A182" s="2" t="s">
        <v>218</v>
      </c>
      <c r="B182" s="82" t="s">
        <v>94</v>
      </c>
      <c r="C182" s="90">
        <f t="shared" ref="C182:C191" si="1">C149+C160</f>
        <v>30</v>
      </c>
      <c r="D182" s="65"/>
      <c r="E182" s="129" t="s">
        <v>43</v>
      </c>
      <c r="F182" s="130"/>
      <c r="G182" s="130"/>
      <c r="H182" s="130"/>
      <c r="I182" s="130"/>
      <c r="J182" s="131"/>
      <c r="K182" s="66"/>
      <c r="L182" s="67"/>
    </row>
    <row r="183" spans="1:12" ht="30" customHeight="1">
      <c r="A183" s="2" t="s">
        <v>226</v>
      </c>
      <c r="B183" s="82" t="s">
        <v>94</v>
      </c>
      <c r="C183" s="90">
        <f t="shared" si="1"/>
        <v>103</v>
      </c>
      <c r="D183" s="6"/>
      <c r="E183" s="129" t="s">
        <v>44</v>
      </c>
      <c r="F183" s="130"/>
      <c r="G183" s="130"/>
      <c r="H183" s="130"/>
      <c r="I183" s="130"/>
      <c r="J183" s="131"/>
      <c r="K183" s="4"/>
      <c r="L183" s="5"/>
    </row>
    <row r="184" spans="1:12" ht="30" customHeight="1">
      <c r="A184" s="2" t="s">
        <v>227</v>
      </c>
      <c r="B184" s="82" t="s">
        <v>94</v>
      </c>
      <c r="C184" s="90">
        <f t="shared" si="1"/>
        <v>90</v>
      </c>
      <c r="D184" s="6"/>
      <c r="E184" s="129" t="s">
        <v>45</v>
      </c>
      <c r="F184" s="130"/>
      <c r="G184" s="130"/>
      <c r="H184" s="130"/>
      <c r="I184" s="130"/>
      <c r="J184" s="131"/>
      <c r="K184" s="4"/>
      <c r="L184" s="5"/>
    </row>
    <row r="185" spans="1:12" ht="30" customHeight="1">
      <c r="A185" s="2" t="s">
        <v>228</v>
      </c>
      <c r="B185" s="82" t="s">
        <v>94</v>
      </c>
      <c r="C185" s="90">
        <f t="shared" si="1"/>
        <v>218</v>
      </c>
      <c r="D185" s="6"/>
      <c r="E185" s="129" t="s">
        <v>46</v>
      </c>
      <c r="F185" s="130"/>
      <c r="G185" s="130"/>
      <c r="H185" s="130"/>
      <c r="I185" s="130"/>
      <c r="J185" s="131"/>
      <c r="K185" s="4"/>
      <c r="L185" s="5"/>
    </row>
    <row r="186" spans="1:12" ht="30" customHeight="1">
      <c r="A186" s="2" t="s">
        <v>229</v>
      </c>
      <c r="B186" s="82" t="s">
        <v>94</v>
      </c>
      <c r="C186" s="90">
        <f t="shared" si="1"/>
        <v>8207</v>
      </c>
      <c r="D186" s="6"/>
      <c r="E186" s="129" t="s">
        <v>72</v>
      </c>
      <c r="F186" s="130"/>
      <c r="G186" s="130"/>
      <c r="H186" s="130"/>
      <c r="I186" s="130"/>
      <c r="J186" s="131"/>
      <c r="K186" s="4"/>
      <c r="L186" s="5"/>
    </row>
    <row r="187" spans="1:12" ht="30" customHeight="1">
      <c r="A187" s="2" t="s">
        <v>230</v>
      </c>
      <c r="B187" s="82" t="s">
        <v>94</v>
      </c>
      <c r="C187" s="90">
        <f t="shared" si="1"/>
        <v>13824</v>
      </c>
      <c r="D187" s="6"/>
      <c r="E187" s="129" t="s">
        <v>48</v>
      </c>
      <c r="F187" s="130"/>
      <c r="G187" s="130"/>
      <c r="H187" s="130"/>
      <c r="I187" s="130"/>
      <c r="J187" s="131"/>
      <c r="K187" s="4"/>
      <c r="L187" s="5"/>
    </row>
    <row r="188" spans="1:12" ht="30" customHeight="1">
      <c r="A188" s="2" t="s">
        <v>231</v>
      </c>
      <c r="B188" s="82" t="s">
        <v>94</v>
      </c>
      <c r="C188" s="90">
        <f t="shared" si="1"/>
        <v>167643</v>
      </c>
      <c r="D188" s="65"/>
      <c r="E188" s="129" t="s">
        <v>73</v>
      </c>
      <c r="F188" s="130"/>
      <c r="G188" s="130"/>
      <c r="H188" s="130"/>
      <c r="I188" s="130"/>
      <c r="J188" s="131"/>
      <c r="K188" s="66"/>
      <c r="L188" s="67"/>
    </row>
    <row r="189" spans="1:12" ht="30" customHeight="1">
      <c r="A189" s="2" t="s">
        <v>232</v>
      </c>
      <c r="B189" s="82" t="s">
        <v>94</v>
      </c>
      <c r="C189" s="90">
        <f t="shared" si="1"/>
        <v>30312</v>
      </c>
      <c r="D189" s="6"/>
      <c r="E189" s="129" t="s">
        <v>74</v>
      </c>
      <c r="F189" s="130"/>
      <c r="G189" s="130"/>
      <c r="H189" s="130"/>
      <c r="I189" s="130"/>
      <c r="J189" s="131"/>
      <c r="K189" s="4"/>
      <c r="L189" s="5"/>
    </row>
    <row r="190" spans="1:12" ht="30" customHeight="1">
      <c r="A190" s="2" t="s">
        <v>233</v>
      </c>
      <c r="B190" s="82" t="s">
        <v>94</v>
      </c>
      <c r="C190" s="90">
        <f t="shared" si="1"/>
        <v>19682</v>
      </c>
      <c r="D190" s="65"/>
      <c r="E190" s="129" t="s">
        <v>75</v>
      </c>
      <c r="F190" s="130"/>
      <c r="G190" s="130"/>
      <c r="H190" s="130"/>
      <c r="I190" s="130"/>
      <c r="J190" s="131"/>
      <c r="K190" s="66"/>
      <c r="L190" s="67"/>
    </row>
    <row r="191" spans="1:12" ht="30" customHeight="1">
      <c r="A191" s="2" t="s">
        <v>234</v>
      </c>
      <c r="B191" s="82" t="s">
        <v>94</v>
      </c>
      <c r="C191" s="90">
        <f t="shared" si="1"/>
        <v>19682</v>
      </c>
      <c r="D191" s="6"/>
      <c r="E191" s="129" t="s">
        <v>76</v>
      </c>
      <c r="F191" s="130"/>
      <c r="G191" s="130"/>
      <c r="H191" s="130"/>
      <c r="I191" s="130"/>
      <c r="J191" s="131"/>
      <c r="K191" s="4"/>
      <c r="L191" s="5"/>
    </row>
    <row r="192" spans="1:12" ht="30" customHeight="1">
      <c r="A192" s="55">
        <v>4.7</v>
      </c>
      <c r="B192" s="81"/>
      <c r="C192" s="89"/>
      <c r="D192" s="65"/>
      <c r="E192" s="124" t="s">
        <v>62</v>
      </c>
      <c r="F192" s="125"/>
      <c r="G192" s="125"/>
      <c r="H192" s="125"/>
      <c r="I192" s="125"/>
      <c r="J192" s="126"/>
      <c r="K192" s="60"/>
      <c r="L192" s="61"/>
    </row>
    <row r="193" spans="1:12" ht="30" customHeight="1">
      <c r="A193" s="2" t="s">
        <v>235</v>
      </c>
      <c r="B193" s="82" t="s">
        <v>94</v>
      </c>
      <c r="C193" s="90">
        <f>C149+C150+C151</f>
        <v>211</v>
      </c>
      <c r="D193" s="6"/>
      <c r="E193" s="129" t="s">
        <v>63</v>
      </c>
      <c r="F193" s="130"/>
      <c r="G193" s="130"/>
      <c r="H193" s="130"/>
      <c r="I193" s="130"/>
      <c r="J193" s="131"/>
      <c r="K193" s="4"/>
      <c r="L193" s="5"/>
    </row>
    <row r="194" spans="1:12" ht="30" customHeight="1">
      <c r="A194" s="55">
        <v>4.8</v>
      </c>
      <c r="B194" s="81"/>
      <c r="C194" s="89"/>
      <c r="D194" s="6"/>
      <c r="E194" s="124" t="s">
        <v>64</v>
      </c>
      <c r="F194" s="125"/>
      <c r="G194" s="125"/>
      <c r="H194" s="125"/>
      <c r="I194" s="125"/>
      <c r="J194" s="126"/>
      <c r="K194" s="58"/>
      <c r="L194" s="59"/>
    </row>
    <row r="195" spans="1:12" ht="30" customHeight="1">
      <c r="A195" s="2" t="s">
        <v>236</v>
      </c>
      <c r="B195" s="82" t="s">
        <v>95</v>
      </c>
      <c r="C195" s="90">
        <v>3</v>
      </c>
      <c r="D195" s="6"/>
      <c r="E195" s="129" t="s">
        <v>65</v>
      </c>
      <c r="F195" s="130"/>
      <c r="G195" s="130"/>
      <c r="H195" s="130"/>
      <c r="I195" s="130"/>
      <c r="J195" s="131"/>
      <c r="K195" s="4"/>
      <c r="L195" s="5"/>
    </row>
    <row r="196" spans="1:12" ht="30" customHeight="1">
      <c r="A196" s="55">
        <v>4.9000000000000004</v>
      </c>
      <c r="B196" s="81"/>
      <c r="C196" s="89"/>
      <c r="D196" s="6"/>
      <c r="E196" s="124" t="s">
        <v>66</v>
      </c>
      <c r="F196" s="125"/>
      <c r="G196" s="125"/>
      <c r="H196" s="125"/>
      <c r="I196" s="125"/>
      <c r="J196" s="126"/>
      <c r="K196" s="58"/>
      <c r="L196" s="59"/>
    </row>
    <row r="197" spans="1:12" ht="30" customHeight="1">
      <c r="A197" s="2" t="s">
        <v>237</v>
      </c>
      <c r="B197" s="82" t="s">
        <v>95</v>
      </c>
      <c r="C197" s="90">
        <v>3</v>
      </c>
      <c r="D197" s="6"/>
      <c r="E197" s="129" t="s">
        <v>67</v>
      </c>
      <c r="F197" s="130"/>
      <c r="G197" s="130"/>
      <c r="H197" s="130"/>
      <c r="I197" s="130"/>
      <c r="J197" s="131"/>
      <c r="K197" s="4"/>
      <c r="L197" s="5"/>
    </row>
    <row r="198" spans="1:12" ht="30" customHeight="1">
      <c r="A198" s="74">
        <v>5</v>
      </c>
      <c r="B198" s="91"/>
      <c r="C198" s="92"/>
      <c r="D198" s="76"/>
      <c r="E198" s="132" t="s">
        <v>77</v>
      </c>
      <c r="F198" s="133"/>
      <c r="G198" s="133"/>
      <c r="H198" s="133"/>
      <c r="I198" s="133"/>
      <c r="J198" s="134"/>
      <c r="K198" s="52"/>
      <c r="L198" s="53"/>
    </row>
    <row r="199" spans="1:12" ht="30" customHeight="1">
      <c r="A199" s="55">
        <v>5.0999999999999996</v>
      </c>
      <c r="B199" s="83"/>
      <c r="C199" s="89"/>
      <c r="D199" s="65"/>
      <c r="E199" s="124" t="s">
        <v>35</v>
      </c>
      <c r="F199" s="125"/>
      <c r="G199" s="125"/>
      <c r="H199" s="125"/>
      <c r="I199" s="125"/>
      <c r="J199" s="126"/>
      <c r="K199" s="60"/>
      <c r="L199" s="61"/>
    </row>
    <row r="200" spans="1:12" ht="30" customHeight="1">
      <c r="A200" s="2" t="s">
        <v>238</v>
      </c>
      <c r="B200" s="80" t="s">
        <v>93</v>
      </c>
      <c r="C200" s="88">
        <v>12178.22</v>
      </c>
      <c r="D200" s="6"/>
      <c r="E200" s="129" t="s">
        <v>37</v>
      </c>
      <c r="F200" s="130"/>
      <c r="G200" s="130"/>
      <c r="H200" s="130"/>
      <c r="I200" s="130"/>
      <c r="J200" s="131"/>
      <c r="K200" s="4"/>
      <c r="L200" s="5"/>
    </row>
    <row r="201" spans="1:12" ht="30" customHeight="1">
      <c r="A201" s="2" t="s">
        <v>241</v>
      </c>
      <c r="B201" s="80" t="s">
        <v>93</v>
      </c>
      <c r="C201" s="88">
        <v>72225.45</v>
      </c>
      <c r="D201" s="6"/>
      <c r="E201" s="129" t="s">
        <v>38</v>
      </c>
      <c r="F201" s="130"/>
      <c r="G201" s="130"/>
      <c r="H201" s="130"/>
      <c r="I201" s="130"/>
      <c r="J201" s="131"/>
      <c r="K201" s="4"/>
      <c r="L201" s="5"/>
    </row>
    <row r="202" spans="1:12" ht="30" customHeight="1">
      <c r="A202" s="2" t="s">
        <v>242</v>
      </c>
      <c r="B202" s="80" t="s">
        <v>93</v>
      </c>
      <c r="C202" s="88">
        <v>72225.45</v>
      </c>
      <c r="D202" s="6"/>
      <c r="E202" s="129" t="s">
        <v>39</v>
      </c>
      <c r="F202" s="130"/>
      <c r="G202" s="130"/>
      <c r="H202" s="130"/>
      <c r="I202" s="130"/>
      <c r="J202" s="131"/>
      <c r="K202" s="4"/>
      <c r="L202" s="5"/>
    </row>
    <row r="203" spans="1:12" ht="30" customHeight="1">
      <c r="A203" s="2" t="s">
        <v>243</v>
      </c>
      <c r="B203" s="80" t="s">
        <v>93</v>
      </c>
      <c r="C203" s="88">
        <v>72225.45</v>
      </c>
      <c r="D203" s="6"/>
      <c r="E203" s="129" t="s">
        <v>40</v>
      </c>
      <c r="F203" s="130"/>
      <c r="G203" s="130"/>
      <c r="H203" s="130"/>
      <c r="I203" s="130"/>
      <c r="J203" s="131"/>
      <c r="K203" s="4"/>
      <c r="L203" s="5"/>
    </row>
    <row r="204" spans="1:12" ht="30" customHeight="1">
      <c r="A204" s="2" t="s">
        <v>244</v>
      </c>
      <c r="B204" s="80" t="s">
        <v>92</v>
      </c>
      <c r="C204" s="88">
        <v>1927.18</v>
      </c>
      <c r="D204" s="6"/>
      <c r="E204" s="129" t="s">
        <v>41</v>
      </c>
      <c r="F204" s="130"/>
      <c r="G204" s="130"/>
      <c r="H204" s="130"/>
      <c r="I204" s="130"/>
      <c r="J204" s="131"/>
      <c r="K204" s="4"/>
      <c r="L204" s="5"/>
    </row>
    <row r="205" spans="1:12" ht="30" customHeight="1">
      <c r="A205" s="55">
        <v>5.2</v>
      </c>
      <c r="B205" s="81"/>
      <c r="C205" s="89"/>
      <c r="D205" s="6"/>
      <c r="E205" s="124" t="s">
        <v>42</v>
      </c>
      <c r="F205" s="125"/>
      <c r="G205" s="125"/>
      <c r="H205" s="125"/>
      <c r="I205" s="125"/>
      <c r="J205" s="126"/>
      <c r="K205" s="58"/>
      <c r="L205" s="59"/>
    </row>
    <row r="206" spans="1:12" ht="30" customHeight="1">
      <c r="A206" s="2" t="s">
        <v>239</v>
      </c>
      <c r="B206" s="82" t="s">
        <v>94</v>
      </c>
      <c r="C206" s="90">
        <v>24</v>
      </c>
      <c r="D206" s="6"/>
      <c r="E206" s="129" t="s">
        <v>78</v>
      </c>
      <c r="F206" s="130"/>
      <c r="G206" s="130"/>
      <c r="H206" s="130"/>
      <c r="I206" s="130"/>
      <c r="J206" s="131"/>
      <c r="K206" s="4"/>
      <c r="L206" s="5"/>
    </row>
    <row r="207" spans="1:12" ht="30" customHeight="1">
      <c r="A207" s="2" t="s">
        <v>245</v>
      </c>
      <c r="B207" s="82" t="s">
        <v>94</v>
      </c>
      <c r="C207" s="90">
        <v>146</v>
      </c>
      <c r="D207" s="6"/>
      <c r="E207" s="129" t="s">
        <v>79</v>
      </c>
      <c r="F207" s="130"/>
      <c r="G207" s="130"/>
      <c r="H207" s="130"/>
      <c r="I207" s="130"/>
      <c r="J207" s="131"/>
      <c r="K207" s="4"/>
      <c r="L207" s="5"/>
    </row>
    <row r="208" spans="1:12" ht="30" customHeight="1">
      <c r="A208" s="2" t="s">
        <v>246</v>
      </c>
      <c r="B208" s="82" t="s">
        <v>94</v>
      </c>
      <c r="C208" s="90">
        <v>178</v>
      </c>
      <c r="D208" s="6"/>
      <c r="E208" s="129" t="s">
        <v>80</v>
      </c>
      <c r="F208" s="130"/>
      <c r="G208" s="130"/>
      <c r="H208" s="130"/>
      <c r="I208" s="130"/>
      <c r="J208" s="131"/>
      <c r="K208" s="4"/>
      <c r="L208" s="5"/>
    </row>
    <row r="209" spans="1:12" ht="30" customHeight="1">
      <c r="A209" s="2" t="s">
        <v>247</v>
      </c>
      <c r="B209" s="82" t="s">
        <v>94</v>
      </c>
      <c r="C209" s="90">
        <v>350</v>
      </c>
      <c r="D209" s="6"/>
      <c r="E209" s="129" t="s">
        <v>81</v>
      </c>
      <c r="F209" s="130"/>
      <c r="G209" s="130"/>
      <c r="H209" s="130"/>
      <c r="I209" s="130"/>
      <c r="J209" s="131"/>
      <c r="K209" s="4"/>
      <c r="L209" s="5"/>
    </row>
    <row r="210" spans="1:12" ht="30" customHeight="1">
      <c r="A210" s="2" t="s">
        <v>248</v>
      </c>
      <c r="B210" s="82" t="s">
        <v>94</v>
      </c>
      <c r="C210" s="90">
        <v>19942</v>
      </c>
      <c r="D210" s="6"/>
      <c r="E210" s="129" t="s">
        <v>82</v>
      </c>
      <c r="F210" s="130"/>
      <c r="G210" s="130"/>
      <c r="H210" s="130"/>
      <c r="I210" s="130"/>
      <c r="J210" s="131"/>
      <c r="K210" s="4"/>
      <c r="L210" s="5"/>
    </row>
    <row r="211" spans="1:12" ht="30" customHeight="1">
      <c r="A211" s="2" t="s">
        <v>249</v>
      </c>
      <c r="B211" s="82" t="s">
        <v>94</v>
      </c>
      <c r="C211" s="90">
        <v>101048</v>
      </c>
      <c r="D211" s="65"/>
      <c r="E211" s="129" t="s">
        <v>83</v>
      </c>
      <c r="F211" s="130"/>
      <c r="G211" s="130"/>
      <c r="H211" s="130"/>
      <c r="I211" s="130"/>
      <c r="J211" s="131"/>
      <c r="K211" s="66"/>
      <c r="L211" s="67"/>
    </row>
    <row r="212" spans="1:12" ht="30" customHeight="1">
      <c r="A212" s="2" t="s">
        <v>250</v>
      </c>
      <c r="B212" s="82" t="s">
        <v>94</v>
      </c>
      <c r="C212" s="90">
        <v>29724</v>
      </c>
      <c r="D212" s="6"/>
      <c r="E212" s="129" t="s">
        <v>84</v>
      </c>
      <c r="F212" s="130"/>
      <c r="G212" s="130"/>
      <c r="H212" s="130"/>
      <c r="I212" s="130"/>
      <c r="J212" s="131"/>
      <c r="K212" s="4"/>
      <c r="L212" s="5"/>
    </row>
    <row r="213" spans="1:12" ht="30" customHeight="1">
      <c r="A213" s="2" t="s">
        <v>251</v>
      </c>
      <c r="B213" s="82" t="s">
        <v>94</v>
      </c>
      <c r="C213" s="90">
        <v>77642</v>
      </c>
      <c r="D213" s="6"/>
      <c r="E213" s="129" t="s">
        <v>85</v>
      </c>
      <c r="F213" s="130"/>
      <c r="G213" s="130"/>
      <c r="H213" s="130"/>
      <c r="I213" s="130"/>
      <c r="J213" s="131"/>
      <c r="K213" s="4"/>
      <c r="L213" s="5"/>
    </row>
    <row r="214" spans="1:12" ht="30" customHeight="1">
      <c r="A214" s="2" t="s">
        <v>252</v>
      </c>
      <c r="B214" s="82" t="s">
        <v>94</v>
      </c>
      <c r="C214" s="90">
        <v>14496</v>
      </c>
      <c r="D214" s="6"/>
      <c r="E214" s="129" t="s">
        <v>86</v>
      </c>
      <c r="F214" s="130"/>
      <c r="G214" s="130"/>
      <c r="H214" s="130"/>
      <c r="I214" s="130"/>
      <c r="J214" s="131"/>
      <c r="K214" s="4"/>
      <c r="L214" s="5"/>
    </row>
    <row r="215" spans="1:12" ht="30" customHeight="1">
      <c r="A215" s="2" t="s">
        <v>253</v>
      </c>
      <c r="B215" s="82" t="s">
        <v>94</v>
      </c>
      <c r="C215" s="90">
        <v>2904</v>
      </c>
      <c r="D215" s="6"/>
      <c r="E215" s="129" t="s">
        <v>87</v>
      </c>
      <c r="F215" s="130"/>
      <c r="G215" s="130"/>
      <c r="H215" s="130"/>
      <c r="I215" s="130"/>
      <c r="J215" s="131"/>
      <c r="K215" s="4"/>
      <c r="L215" s="5"/>
    </row>
    <row r="216" spans="1:12" ht="30" customHeight="1">
      <c r="A216" s="2" t="s">
        <v>254</v>
      </c>
      <c r="B216" s="82" t="s">
        <v>94</v>
      </c>
      <c r="C216" s="90">
        <v>2904</v>
      </c>
      <c r="D216" s="6"/>
      <c r="E216" s="129" t="s">
        <v>88</v>
      </c>
      <c r="F216" s="130"/>
      <c r="G216" s="130"/>
      <c r="H216" s="130"/>
      <c r="I216" s="130"/>
      <c r="J216" s="131"/>
      <c r="K216" s="4"/>
      <c r="L216" s="5"/>
    </row>
    <row r="217" spans="1:12" ht="30" customHeight="1">
      <c r="A217" s="2" t="s">
        <v>255</v>
      </c>
      <c r="B217" s="82" t="s">
        <v>94</v>
      </c>
      <c r="C217" s="90">
        <v>4569</v>
      </c>
      <c r="D217" s="6"/>
      <c r="E217" s="129" t="s">
        <v>89</v>
      </c>
      <c r="F217" s="130"/>
      <c r="G217" s="130"/>
      <c r="H217" s="130"/>
      <c r="I217" s="130"/>
      <c r="J217" s="131"/>
      <c r="K217" s="4"/>
      <c r="L217" s="5"/>
    </row>
    <row r="218" spans="1:12" ht="30" customHeight="1">
      <c r="A218" s="55">
        <v>5.3</v>
      </c>
      <c r="B218" s="81"/>
      <c r="C218" s="89"/>
      <c r="D218" s="6"/>
      <c r="E218" s="124" t="s">
        <v>90</v>
      </c>
      <c r="F218" s="125"/>
      <c r="G218" s="125"/>
      <c r="H218" s="125"/>
      <c r="I218" s="125"/>
      <c r="J218" s="126"/>
      <c r="K218" s="58"/>
      <c r="L218" s="59"/>
    </row>
    <row r="219" spans="1:12" ht="30" customHeight="1">
      <c r="A219" s="2" t="s">
        <v>240</v>
      </c>
      <c r="B219" s="82" t="s">
        <v>94</v>
      </c>
      <c r="C219" s="90">
        <v>2</v>
      </c>
      <c r="D219" s="6"/>
      <c r="E219" s="129" t="s">
        <v>78</v>
      </c>
      <c r="F219" s="130"/>
      <c r="G219" s="130"/>
      <c r="H219" s="130"/>
      <c r="I219" s="130"/>
      <c r="J219" s="131"/>
      <c r="K219" s="4"/>
      <c r="L219" s="5"/>
    </row>
    <row r="220" spans="1:12" ht="30" customHeight="1">
      <c r="A220" s="2" t="s">
        <v>256</v>
      </c>
      <c r="B220" s="82" t="s">
        <v>94</v>
      </c>
      <c r="C220" s="90">
        <v>8</v>
      </c>
      <c r="D220" s="6"/>
      <c r="E220" s="129" t="s">
        <v>79</v>
      </c>
      <c r="F220" s="130"/>
      <c r="G220" s="130"/>
      <c r="H220" s="130"/>
      <c r="I220" s="130"/>
      <c r="J220" s="131"/>
      <c r="K220" s="4"/>
      <c r="L220" s="5"/>
    </row>
    <row r="221" spans="1:12" ht="30" customHeight="1">
      <c r="A221" s="2" t="s">
        <v>257</v>
      </c>
      <c r="B221" s="82" t="s">
        <v>94</v>
      </c>
      <c r="C221" s="90">
        <v>9</v>
      </c>
      <c r="D221" s="6"/>
      <c r="E221" s="129" t="s">
        <v>80</v>
      </c>
      <c r="F221" s="130"/>
      <c r="G221" s="130"/>
      <c r="H221" s="130"/>
      <c r="I221" s="130"/>
      <c r="J221" s="131"/>
      <c r="K221" s="4"/>
      <c r="L221" s="5"/>
    </row>
    <row r="222" spans="1:12" ht="30" customHeight="1">
      <c r="A222" s="2" t="s">
        <v>258</v>
      </c>
      <c r="B222" s="82" t="s">
        <v>94</v>
      </c>
      <c r="C222" s="90">
        <v>18</v>
      </c>
      <c r="D222" s="6"/>
      <c r="E222" s="129" t="s">
        <v>81</v>
      </c>
      <c r="F222" s="130"/>
      <c r="G222" s="130"/>
      <c r="H222" s="130"/>
      <c r="I222" s="130"/>
      <c r="J222" s="131"/>
      <c r="K222" s="4"/>
      <c r="L222" s="5"/>
    </row>
    <row r="223" spans="1:12" ht="30" customHeight="1">
      <c r="A223" s="2" t="s">
        <v>259</v>
      </c>
      <c r="B223" s="82" t="s">
        <v>94</v>
      </c>
      <c r="C223" s="90">
        <v>998</v>
      </c>
      <c r="D223" s="6"/>
      <c r="E223" s="129" t="s">
        <v>82</v>
      </c>
      <c r="F223" s="130"/>
      <c r="G223" s="130"/>
      <c r="H223" s="130"/>
      <c r="I223" s="130"/>
      <c r="J223" s="131"/>
      <c r="K223" s="4"/>
      <c r="L223" s="5"/>
    </row>
    <row r="224" spans="1:12" ht="30" customHeight="1">
      <c r="A224" s="2" t="s">
        <v>260</v>
      </c>
      <c r="B224" s="82" t="s">
        <v>94</v>
      </c>
      <c r="C224" s="90">
        <v>5053</v>
      </c>
      <c r="D224" s="65"/>
      <c r="E224" s="129" t="s">
        <v>83</v>
      </c>
      <c r="F224" s="130"/>
      <c r="G224" s="130"/>
      <c r="H224" s="130"/>
      <c r="I224" s="130"/>
      <c r="J224" s="131"/>
      <c r="K224" s="66"/>
      <c r="L224" s="67"/>
    </row>
    <row r="225" spans="1:12" ht="30" customHeight="1">
      <c r="A225" s="2" t="s">
        <v>261</v>
      </c>
      <c r="B225" s="82" t="s">
        <v>94</v>
      </c>
      <c r="C225" s="90">
        <v>1487</v>
      </c>
      <c r="D225" s="6"/>
      <c r="E225" s="129" t="s">
        <v>84</v>
      </c>
      <c r="F225" s="130"/>
      <c r="G225" s="130"/>
      <c r="H225" s="130"/>
      <c r="I225" s="130"/>
      <c r="J225" s="131"/>
      <c r="K225" s="4"/>
      <c r="L225" s="5"/>
    </row>
    <row r="226" spans="1:12" ht="30" customHeight="1">
      <c r="A226" s="2" t="s">
        <v>262</v>
      </c>
      <c r="B226" s="82" t="s">
        <v>94</v>
      </c>
      <c r="C226" s="90">
        <v>3883</v>
      </c>
      <c r="D226" s="65"/>
      <c r="E226" s="129" t="s">
        <v>85</v>
      </c>
      <c r="F226" s="130"/>
      <c r="G226" s="130"/>
      <c r="H226" s="130"/>
      <c r="I226" s="130"/>
      <c r="J226" s="131"/>
      <c r="K226" s="66"/>
      <c r="L226" s="67"/>
    </row>
    <row r="227" spans="1:12" ht="30" customHeight="1">
      <c r="A227" s="2" t="s">
        <v>263</v>
      </c>
      <c r="B227" s="82" t="s">
        <v>94</v>
      </c>
      <c r="C227" s="90">
        <v>725</v>
      </c>
      <c r="D227" s="6"/>
      <c r="E227" s="129" t="s">
        <v>86</v>
      </c>
      <c r="F227" s="130"/>
      <c r="G227" s="130"/>
      <c r="H227" s="130"/>
      <c r="I227" s="130"/>
      <c r="J227" s="131"/>
      <c r="K227" s="4"/>
      <c r="L227" s="5"/>
    </row>
    <row r="228" spans="1:12" ht="30" customHeight="1">
      <c r="A228" s="2" t="s">
        <v>264</v>
      </c>
      <c r="B228" s="82" t="s">
        <v>94</v>
      </c>
      <c r="C228" s="90">
        <v>146</v>
      </c>
      <c r="D228" s="6"/>
      <c r="E228" s="129" t="s">
        <v>87</v>
      </c>
      <c r="F228" s="130"/>
      <c r="G228" s="130"/>
      <c r="H228" s="130"/>
      <c r="I228" s="130"/>
      <c r="J228" s="131"/>
      <c r="K228" s="4"/>
      <c r="L228" s="5"/>
    </row>
    <row r="229" spans="1:12" ht="30" customHeight="1">
      <c r="A229" s="2" t="s">
        <v>265</v>
      </c>
      <c r="B229" s="82" t="s">
        <v>94</v>
      </c>
      <c r="C229" s="90">
        <v>146</v>
      </c>
      <c r="D229" s="6"/>
      <c r="E229" s="129" t="s">
        <v>88</v>
      </c>
      <c r="F229" s="130"/>
      <c r="G229" s="130"/>
      <c r="H229" s="130"/>
      <c r="I229" s="130"/>
      <c r="J229" s="131"/>
      <c r="K229" s="4"/>
      <c r="L229" s="5"/>
    </row>
    <row r="230" spans="1:12" ht="30" customHeight="1">
      <c r="A230" s="2" t="s">
        <v>266</v>
      </c>
      <c r="B230" s="84" t="s">
        <v>94</v>
      </c>
      <c r="C230" s="90">
        <v>229</v>
      </c>
      <c r="D230" s="6"/>
      <c r="E230" s="129" t="s">
        <v>89</v>
      </c>
      <c r="F230" s="130"/>
      <c r="G230" s="130"/>
      <c r="H230" s="130"/>
      <c r="I230" s="130"/>
      <c r="J230" s="131"/>
      <c r="K230" s="4"/>
      <c r="L230" s="5"/>
    </row>
    <row r="231" spans="1:12" ht="30" customHeight="1">
      <c r="A231" s="55">
        <v>5.4</v>
      </c>
      <c r="B231" s="81"/>
      <c r="C231" s="89"/>
      <c r="D231" s="6"/>
      <c r="E231" s="124" t="s">
        <v>50</v>
      </c>
      <c r="F231" s="125"/>
      <c r="G231" s="125"/>
      <c r="H231" s="125"/>
      <c r="I231" s="125"/>
      <c r="J231" s="126"/>
      <c r="K231" s="58"/>
      <c r="L231" s="59"/>
    </row>
    <row r="232" spans="1:12" ht="30" customHeight="1">
      <c r="A232" s="2" t="s">
        <v>267</v>
      </c>
      <c r="B232" s="82" t="s">
        <v>25</v>
      </c>
      <c r="C232" s="90">
        <v>1</v>
      </c>
      <c r="D232" s="6"/>
      <c r="E232" s="129" t="s">
        <v>51</v>
      </c>
      <c r="F232" s="130"/>
      <c r="G232" s="130"/>
      <c r="H232" s="130"/>
      <c r="I232" s="130"/>
      <c r="J232" s="131"/>
      <c r="K232" s="4"/>
      <c r="L232" s="5"/>
    </row>
    <row r="233" spans="1:12" ht="30" customHeight="1">
      <c r="A233" s="55">
        <v>5.5</v>
      </c>
      <c r="B233" s="81"/>
      <c r="C233" s="89"/>
      <c r="D233" s="6"/>
      <c r="E233" s="124" t="s">
        <v>52</v>
      </c>
      <c r="F233" s="125"/>
      <c r="G233" s="125"/>
      <c r="H233" s="125"/>
      <c r="I233" s="125"/>
      <c r="J233" s="126"/>
      <c r="K233" s="58"/>
      <c r="L233" s="59"/>
    </row>
    <row r="234" spans="1:12" ht="30" customHeight="1">
      <c r="A234" s="2" t="s">
        <v>268</v>
      </c>
      <c r="B234" s="82" t="s">
        <v>94</v>
      </c>
      <c r="C234" s="90">
        <v>14031</v>
      </c>
      <c r="D234" s="6"/>
      <c r="E234" s="129" t="s">
        <v>53</v>
      </c>
      <c r="F234" s="130"/>
      <c r="G234" s="130"/>
      <c r="H234" s="130"/>
      <c r="I234" s="130"/>
      <c r="J234" s="131"/>
      <c r="K234" s="4"/>
      <c r="L234" s="5"/>
    </row>
    <row r="235" spans="1:12" ht="30" customHeight="1">
      <c r="A235" s="2" t="s">
        <v>269</v>
      </c>
      <c r="B235" s="82" t="s">
        <v>94</v>
      </c>
      <c r="C235" s="90">
        <v>180</v>
      </c>
      <c r="D235" s="65"/>
      <c r="E235" s="129" t="s">
        <v>54</v>
      </c>
      <c r="F235" s="130"/>
      <c r="G235" s="130"/>
      <c r="H235" s="130"/>
      <c r="I235" s="130"/>
      <c r="J235" s="131"/>
      <c r="K235" s="66"/>
      <c r="L235" s="67"/>
    </row>
    <row r="236" spans="1:12" ht="30" customHeight="1">
      <c r="A236" s="2" t="s">
        <v>270</v>
      </c>
      <c r="B236" s="82" t="s">
        <v>94</v>
      </c>
      <c r="C236" s="90">
        <v>366</v>
      </c>
      <c r="D236" s="6"/>
      <c r="E236" s="129" t="s">
        <v>55</v>
      </c>
      <c r="F236" s="130"/>
      <c r="G236" s="130"/>
      <c r="H236" s="130"/>
      <c r="I236" s="130"/>
      <c r="J236" s="131"/>
      <c r="K236" s="4"/>
      <c r="L236" s="5"/>
    </row>
    <row r="237" spans="1:12" ht="30" customHeight="1">
      <c r="A237" s="2" t="s">
        <v>271</v>
      </c>
      <c r="B237" s="82" t="s">
        <v>94</v>
      </c>
      <c r="C237" s="90">
        <v>26</v>
      </c>
      <c r="D237" s="6"/>
      <c r="E237" s="129" t="s">
        <v>56</v>
      </c>
      <c r="F237" s="130"/>
      <c r="G237" s="130"/>
      <c r="H237" s="130"/>
      <c r="I237" s="130"/>
      <c r="J237" s="131"/>
      <c r="K237" s="4"/>
      <c r="L237" s="5"/>
    </row>
    <row r="238" spans="1:12" ht="30" customHeight="1">
      <c r="A238" s="2" t="s">
        <v>272</v>
      </c>
      <c r="B238" s="82" t="s">
        <v>94</v>
      </c>
      <c r="C238" s="90">
        <v>164</v>
      </c>
      <c r="D238" s="6"/>
      <c r="E238" s="129" t="s">
        <v>57</v>
      </c>
      <c r="F238" s="130"/>
      <c r="G238" s="130"/>
      <c r="H238" s="130"/>
      <c r="I238" s="130"/>
      <c r="J238" s="131"/>
      <c r="K238" s="4"/>
      <c r="L238" s="5"/>
    </row>
    <row r="239" spans="1:12" ht="30" customHeight="1">
      <c r="A239" s="2" t="s">
        <v>273</v>
      </c>
      <c r="B239" s="82" t="s">
        <v>94</v>
      </c>
      <c r="C239" s="90">
        <v>696</v>
      </c>
      <c r="D239" s="6"/>
      <c r="E239" s="129" t="s">
        <v>58</v>
      </c>
      <c r="F239" s="130"/>
      <c r="G239" s="130"/>
      <c r="H239" s="130"/>
      <c r="I239" s="130"/>
      <c r="J239" s="131"/>
      <c r="K239" s="4"/>
      <c r="L239" s="5"/>
    </row>
    <row r="240" spans="1:12" ht="30" customHeight="1">
      <c r="A240" s="2" t="s">
        <v>274</v>
      </c>
      <c r="B240" s="82" t="s">
        <v>94</v>
      </c>
      <c r="C240" s="90">
        <v>15</v>
      </c>
      <c r="D240" s="6"/>
      <c r="E240" s="129" t="s">
        <v>59</v>
      </c>
      <c r="F240" s="130"/>
      <c r="G240" s="130"/>
      <c r="H240" s="130"/>
      <c r="I240" s="130"/>
      <c r="J240" s="131"/>
      <c r="K240" s="4"/>
      <c r="L240" s="5"/>
    </row>
    <row r="241" spans="1:12" ht="30" customHeight="1">
      <c r="A241" s="2" t="s">
        <v>275</v>
      </c>
      <c r="B241" s="82" t="s">
        <v>94</v>
      </c>
      <c r="C241" s="90">
        <v>3</v>
      </c>
      <c r="D241" s="6"/>
      <c r="E241" s="129" t="s">
        <v>60</v>
      </c>
      <c r="F241" s="130"/>
      <c r="G241" s="130"/>
      <c r="H241" s="130"/>
      <c r="I241" s="130"/>
      <c r="J241" s="131"/>
      <c r="K241" s="4"/>
      <c r="L241" s="5"/>
    </row>
    <row r="242" spans="1:12" ht="30" customHeight="1">
      <c r="A242" s="55">
        <v>5.6</v>
      </c>
      <c r="B242" s="81"/>
      <c r="C242" s="89"/>
      <c r="D242" s="6"/>
      <c r="E242" s="124" t="s">
        <v>61</v>
      </c>
      <c r="F242" s="125"/>
      <c r="G242" s="125"/>
      <c r="H242" s="125"/>
      <c r="I242" s="125"/>
      <c r="J242" s="126"/>
      <c r="K242" s="58"/>
      <c r="L242" s="59"/>
    </row>
    <row r="243" spans="1:12" ht="30" customHeight="1">
      <c r="A243" s="2" t="s">
        <v>276</v>
      </c>
      <c r="B243" s="82" t="s">
        <v>94</v>
      </c>
      <c r="C243" s="90">
        <v>26</v>
      </c>
      <c r="D243" s="6"/>
      <c r="E243" s="129" t="s">
        <v>78</v>
      </c>
      <c r="F243" s="130"/>
      <c r="G243" s="130"/>
      <c r="H243" s="130"/>
      <c r="I243" s="130"/>
      <c r="J243" s="131"/>
      <c r="K243" s="4"/>
      <c r="L243" s="5"/>
    </row>
    <row r="244" spans="1:12" ht="30" customHeight="1">
      <c r="A244" s="2" t="s">
        <v>277</v>
      </c>
      <c r="B244" s="82" t="s">
        <v>94</v>
      </c>
      <c r="C244" s="90">
        <v>154</v>
      </c>
      <c r="D244" s="6"/>
      <c r="E244" s="129" t="s">
        <v>79</v>
      </c>
      <c r="F244" s="130"/>
      <c r="G244" s="130"/>
      <c r="H244" s="130"/>
      <c r="I244" s="130"/>
      <c r="J244" s="131"/>
      <c r="K244" s="4"/>
      <c r="L244" s="5"/>
    </row>
    <row r="245" spans="1:12" ht="30" customHeight="1">
      <c r="A245" s="2" t="s">
        <v>278</v>
      </c>
      <c r="B245" s="82" t="s">
        <v>94</v>
      </c>
      <c r="C245" s="90">
        <v>187</v>
      </c>
      <c r="D245" s="6"/>
      <c r="E245" s="129" t="s">
        <v>80</v>
      </c>
      <c r="F245" s="130"/>
      <c r="G245" s="130"/>
      <c r="H245" s="130"/>
      <c r="I245" s="130"/>
      <c r="J245" s="131"/>
      <c r="K245" s="4"/>
      <c r="L245" s="5"/>
    </row>
    <row r="246" spans="1:12" ht="30" customHeight="1">
      <c r="A246" s="2" t="s">
        <v>279</v>
      </c>
      <c r="B246" s="82" t="s">
        <v>94</v>
      </c>
      <c r="C246" s="90">
        <v>368</v>
      </c>
      <c r="D246" s="6"/>
      <c r="E246" s="129" t="s">
        <v>81</v>
      </c>
      <c r="F246" s="130"/>
      <c r="G246" s="130"/>
      <c r="H246" s="130"/>
      <c r="I246" s="130"/>
      <c r="J246" s="131"/>
      <c r="K246" s="4"/>
      <c r="L246" s="5"/>
    </row>
    <row r="247" spans="1:12" ht="30" customHeight="1">
      <c r="A247" s="2" t="s">
        <v>280</v>
      </c>
      <c r="B247" s="82" t="s">
        <v>94</v>
      </c>
      <c r="C247" s="90">
        <v>20940</v>
      </c>
      <c r="D247" s="6"/>
      <c r="E247" s="129" t="s">
        <v>82</v>
      </c>
      <c r="F247" s="130"/>
      <c r="G247" s="130"/>
      <c r="H247" s="130"/>
      <c r="I247" s="130"/>
      <c r="J247" s="131"/>
      <c r="K247" s="4"/>
      <c r="L247" s="5"/>
    </row>
    <row r="248" spans="1:12" ht="30" customHeight="1">
      <c r="A248" s="2" t="s">
        <v>281</v>
      </c>
      <c r="B248" s="82" t="s">
        <v>94</v>
      </c>
      <c r="C248" s="90">
        <v>106101</v>
      </c>
      <c r="D248" s="65"/>
      <c r="E248" s="129" t="s">
        <v>83</v>
      </c>
      <c r="F248" s="130"/>
      <c r="G248" s="130"/>
      <c r="H248" s="130"/>
      <c r="I248" s="130"/>
      <c r="J248" s="131"/>
      <c r="K248" s="66"/>
      <c r="L248" s="67"/>
    </row>
    <row r="249" spans="1:12" ht="30" customHeight="1">
      <c r="A249" s="2" t="s">
        <v>282</v>
      </c>
      <c r="B249" s="82" t="s">
        <v>94</v>
      </c>
      <c r="C249" s="90">
        <v>31211</v>
      </c>
      <c r="D249" s="6"/>
      <c r="E249" s="129" t="s">
        <v>84</v>
      </c>
      <c r="F249" s="130"/>
      <c r="G249" s="130"/>
      <c r="H249" s="130"/>
      <c r="I249" s="130"/>
      <c r="J249" s="131"/>
      <c r="K249" s="4"/>
      <c r="L249" s="5"/>
    </row>
    <row r="250" spans="1:12" ht="30" customHeight="1">
      <c r="A250" s="2" t="s">
        <v>283</v>
      </c>
      <c r="B250" s="82" t="s">
        <v>94</v>
      </c>
      <c r="C250" s="90">
        <v>81525</v>
      </c>
      <c r="D250" s="65"/>
      <c r="E250" s="129" t="s">
        <v>85</v>
      </c>
      <c r="F250" s="130"/>
      <c r="G250" s="130"/>
      <c r="H250" s="130"/>
      <c r="I250" s="130"/>
      <c r="J250" s="131"/>
      <c r="K250" s="66"/>
      <c r="L250" s="67"/>
    </row>
    <row r="251" spans="1:12" ht="30" customHeight="1">
      <c r="A251" s="2" t="s">
        <v>284</v>
      </c>
      <c r="B251" s="82" t="s">
        <v>94</v>
      </c>
      <c r="C251" s="90">
        <v>15221</v>
      </c>
      <c r="D251" s="6"/>
      <c r="E251" s="129" t="s">
        <v>86</v>
      </c>
      <c r="F251" s="130"/>
      <c r="G251" s="130"/>
      <c r="H251" s="130"/>
      <c r="I251" s="130"/>
      <c r="J251" s="131"/>
      <c r="K251" s="4"/>
      <c r="L251" s="5"/>
    </row>
    <row r="252" spans="1:12" ht="30" customHeight="1">
      <c r="A252" s="2" t="s">
        <v>285</v>
      </c>
      <c r="B252" s="82" t="s">
        <v>94</v>
      </c>
      <c r="C252" s="90">
        <v>3050</v>
      </c>
      <c r="D252" s="65"/>
      <c r="E252" s="129" t="s">
        <v>87</v>
      </c>
      <c r="F252" s="130"/>
      <c r="G252" s="130"/>
      <c r="H252" s="130"/>
      <c r="I252" s="130"/>
      <c r="J252" s="131"/>
      <c r="K252" s="66"/>
      <c r="L252" s="67"/>
    </row>
    <row r="253" spans="1:12" ht="30" customHeight="1">
      <c r="A253" s="2" t="s">
        <v>286</v>
      </c>
      <c r="B253" s="82" t="s">
        <v>94</v>
      </c>
      <c r="C253" s="90">
        <v>3050</v>
      </c>
      <c r="D253" s="6"/>
      <c r="E253" s="129" t="s">
        <v>88</v>
      </c>
      <c r="F253" s="130"/>
      <c r="G253" s="130"/>
      <c r="H253" s="130"/>
      <c r="I253" s="130"/>
      <c r="J253" s="131"/>
      <c r="K253" s="4"/>
      <c r="L253" s="5"/>
    </row>
    <row r="254" spans="1:12" ht="30" customHeight="1">
      <c r="A254" s="2" t="s">
        <v>287</v>
      </c>
      <c r="B254" s="82" t="s">
        <v>94</v>
      </c>
      <c r="C254" s="90">
        <v>4798</v>
      </c>
      <c r="D254" s="69"/>
      <c r="E254" s="129" t="s">
        <v>89</v>
      </c>
      <c r="F254" s="130"/>
      <c r="G254" s="130"/>
      <c r="H254" s="130"/>
      <c r="I254" s="130"/>
      <c r="J254" s="131"/>
      <c r="K254" s="70"/>
      <c r="L254" s="71"/>
    </row>
    <row r="255" spans="1:12" ht="30" customHeight="1">
      <c r="A255" s="55">
        <v>5.7</v>
      </c>
      <c r="B255" s="81"/>
      <c r="C255" s="89"/>
      <c r="D255" s="65"/>
      <c r="E255" s="124" t="s">
        <v>62</v>
      </c>
      <c r="F255" s="125"/>
      <c r="G255" s="125"/>
      <c r="H255" s="125"/>
      <c r="I255" s="125"/>
      <c r="J255" s="126"/>
      <c r="K255" s="60"/>
      <c r="L255" s="61"/>
    </row>
    <row r="256" spans="1:12" ht="30" customHeight="1">
      <c r="A256" s="2" t="s">
        <v>288</v>
      </c>
      <c r="B256" s="82" t="s">
        <v>94</v>
      </c>
      <c r="C256" s="90">
        <f>C206+C207+C208</f>
        <v>348</v>
      </c>
      <c r="D256" s="6"/>
      <c r="E256" s="129" t="s">
        <v>63</v>
      </c>
      <c r="F256" s="130"/>
      <c r="G256" s="130"/>
      <c r="H256" s="130"/>
      <c r="I256" s="130"/>
      <c r="J256" s="131"/>
      <c r="K256" s="4"/>
      <c r="L256" s="5"/>
    </row>
    <row r="257" spans="1:12" ht="30" customHeight="1">
      <c r="A257" s="55">
        <v>5.8</v>
      </c>
      <c r="B257" s="81"/>
      <c r="C257" s="89"/>
      <c r="D257" s="6"/>
      <c r="E257" s="124" t="s">
        <v>64</v>
      </c>
      <c r="F257" s="125"/>
      <c r="G257" s="125"/>
      <c r="H257" s="125"/>
      <c r="I257" s="125"/>
      <c r="J257" s="126"/>
      <c r="K257" s="58"/>
      <c r="L257" s="59"/>
    </row>
    <row r="258" spans="1:12" ht="30" customHeight="1">
      <c r="A258" s="2" t="s">
        <v>323</v>
      </c>
      <c r="B258" s="82" t="s">
        <v>95</v>
      </c>
      <c r="C258" s="90">
        <v>3</v>
      </c>
      <c r="D258" s="6"/>
      <c r="E258" s="129" t="s">
        <v>65</v>
      </c>
      <c r="F258" s="130"/>
      <c r="G258" s="130"/>
      <c r="H258" s="130"/>
      <c r="I258" s="130"/>
      <c r="J258" s="131"/>
      <c r="K258" s="4"/>
      <c r="L258" s="5"/>
    </row>
    <row r="259" spans="1:12" ht="30" customHeight="1">
      <c r="A259" s="55">
        <v>5.9</v>
      </c>
      <c r="B259" s="81"/>
      <c r="C259" s="89"/>
      <c r="D259" s="6"/>
      <c r="E259" s="124" t="s">
        <v>66</v>
      </c>
      <c r="F259" s="125"/>
      <c r="G259" s="125"/>
      <c r="H259" s="125"/>
      <c r="I259" s="125"/>
      <c r="J259" s="126"/>
      <c r="K259" s="58"/>
      <c r="L259" s="59"/>
    </row>
    <row r="260" spans="1:12" ht="30" customHeight="1">
      <c r="A260" s="2" t="s">
        <v>289</v>
      </c>
      <c r="B260" s="82" t="s">
        <v>95</v>
      </c>
      <c r="C260" s="90">
        <v>3</v>
      </c>
      <c r="D260" s="6"/>
      <c r="E260" s="129" t="s">
        <v>67</v>
      </c>
      <c r="F260" s="130"/>
      <c r="G260" s="130"/>
      <c r="H260" s="130"/>
      <c r="I260" s="130"/>
      <c r="J260" s="131"/>
      <c r="K260" s="4"/>
      <c r="L260" s="5"/>
    </row>
    <row r="261" spans="1:12" ht="30" customHeight="1">
      <c r="A261" s="74">
        <v>6</v>
      </c>
      <c r="B261" s="91"/>
      <c r="C261" s="92"/>
      <c r="D261" s="76"/>
      <c r="E261" s="132" t="s">
        <v>91</v>
      </c>
      <c r="F261" s="133"/>
      <c r="G261" s="133"/>
      <c r="H261" s="133"/>
      <c r="I261" s="133"/>
      <c r="J261" s="134"/>
      <c r="K261" s="52"/>
      <c r="L261" s="53"/>
    </row>
    <row r="262" spans="1:12" ht="30" customHeight="1">
      <c r="A262" s="55">
        <v>6.1</v>
      </c>
      <c r="B262" s="83"/>
      <c r="C262" s="89"/>
      <c r="D262" s="65"/>
      <c r="E262" s="124" t="s">
        <v>35</v>
      </c>
      <c r="F262" s="125"/>
      <c r="G262" s="125"/>
      <c r="H262" s="125"/>
      <c r="I262" s="125"/>
      <c r="J262" s="126"/>
      <c r="K262" s="60"/>
      <c r="L262" s="61"/>
    </row>
    <row r="263" spans="1:12" ht="30" customHeight="1">
      <c r="A263" s="2" t="s">
        <v>290</v>
      </c>
      <c r="B263" s="80" t="s">
        <v>92</v>
      </c>
      <c r="C263" s="88">
        <v>34.4</v>
      </c>
      <c r="D263" s="6"/>
      <c r="E263" s="129" t="s">
        <v>36</v>
      </c>
      <c r="F263" s="130"/>
      <c r="G263" s="130"/>
      <c r="H263" s="130"/>
      <c r="I263" s="130"/>
      <c r="J263" s="131"/>
      <c r="K263" s="4"/>
      <c r="L263" s="5"/>
    </row>
    <row r="264" spans="1:12" ht="30" customHeight="1">
      <c r="A264" s="2" t="s">
        <v>291</v>
      </c>
      <c r="B264" s="80" t="s">
        <v>93</v>
      </c>
      <c r="C264" s="88">
        <v>102.15</v>
      </c>
      <c r="D264" s="6"/>
      <c r="E264" s="129" t="s">
        <v>37</v>
      </c>
      <c r="F264" s="130"/>
      <c r="G264" s="130"/>
      <c r="H264" s="130"/>
      <c r="I264" s="130"/>
      <c r="J264" s="131"/>
      <c r="K264" s="4"/>
      <c r="L264" s="5"/>
    </row>
    <row r="265" spans="1:12" ht="30" customHeight="1">
      <c r="A265" s="2" t="s">
        <v>292</v>
      </c>
      <c r="B265" s="80" t="s">
        <v>93</v>
      </c>
      <c r="C265" s="88">
        <v>68.8</v>
      </c>
      <c r="D265" s="6"/>
      <c r="E265" s="129" t="s">
        <v>38</v>
      </c>
      <c r="F265" s="130"/>
      <c r="G265" s="130"/>
      <c r="H265" s="130"/>
      <c r="I265" s="130"/>
      <c r="J265" s="131"/>
      <c r="K265" s="4"/>
      <c r="L265" s="5"/>
    </row>
    <row r="266" spans="1:12" ht="30" customHeight="1">
      <c r="A266" s="2" t="s">
        <v>293</v>
      </c>
      <c r="B266" s="80" t="s">
        <v>93</v>
      </c>
      <c r="C266" s="88">
        <v>68.8</v>
      </c>
      <c r="D266" s="6"/>
      <c r="E266" s="129" t="s">
        <v>39</v>
      </c>
      <c r="F266" s="130"/>
      <c r="G266" s="130"/>
      <c r="H266" s="130"/>
      <c r="I266" s="130"/>
      <c r="J266" s="131"/>
      <c r="K266" s="4"/>
      <c r="L266" s="5"/>
    </row>
    <row r="267" spans="1:12" ht="30" customHeight="1">
      <c r="A267" s="2" t="s">
        <v>294</v>
      </c>
      <c r="B267" s="80" t="s">
        <v>93</v>
      </c>
      <c r="C267" s="88">
        <v>68.8</v>
      </c>
      <c r="D267" s="6"/>
      <c r="E267" s="129" t="s">
        <v>40</v>
      </c>
      <c r="F267" s="130"/>
      <c r="G267" s="130"/>
      <c r="H267" s="130"/>
      <c r="I267" s="130"/>
      <c r="J267" s="131"/>
      <c r="K267" s="4"/>
      <c r="L267" s="5"/>
    </row>
    <row r="268" spans="1:12" ht="30" customHeight="1">
      <c r="A268" s="2" t="s">
        <v>295</v>
      </c>
      <c r="B268" s="80" t="s">
        <v>92</v>
      </c>
      <c r="C268" s="88">
        <v>3.44</v>
      </c>
      <c r="D268" s="6"/>
      <c r="E268" s="129" t="s">
        <v>41</v>
      </c>
      <c r="F268" s="130"/>
      <c r="G268" s="130"/>
      <c r="H268" s="130"/>
      <c r="I268" s="130"/>
      <c r="J268" s="131"/>
      <c r="K268" s="4"/>
      <c r="L268" s="5"/>
    </row>
    <row r="269" spans="1:12" ht="30" customHeight="1">
      <c r="A269" s="55">
        <v>6.2</v>
      </c>
      <c r="B269" s="81"/>
      <c r="C269" s="89"/>
      <c r="D269" s="6"/>
      <c r="E269" s="124" t="s">
        <v>42</v>
      </c>
      <c r="F269" s="125"/>
      <c r="G269" s="125"/>
      <c r="H269" s="125"/>
      <c r="I269" s="125"/>
      <c r="J269" s="126"/>
      <c r="K269" s="58"/>
      <c r="L269" s="59"/>
    </row>
    <row r="270" spans="1:12" ht="30" customHeight="1">
      <c r="A270" s="2" t="s">
        <v>296</v>
      </c>
      <c r="B270" s="82" t="s">
        <v>94</v>
      </c>
      <c r="C270" s="88">
        <v>1</v>
      </c>
      <c r="D270" s="6"/>
      <c r="E270" s="129" t="s">
        <v>43</v>
      </c>
      <c r="F270" s="130"/>
      <c r="G270" s="130"/>
      <c r="H270" s="130"/>
      <c r="I270" s="130"/>
      <c r="J270" s="131"/>
      <c r="K270" s="4"/>
      <c r="L270" s="5"/>
    </row>
    <row r="271" spans="1:12" ht="30" customHeight="1">
      <c r="A271" s="2" t="s">
        <v>297</v>
      </c>
      <c r="B271" s="82" t="s">
        <v>94</v>
      </c>
      <c r="C271" s="88">
        <v>1</v>
      </c>
      <c r="D271" s="6"/>
      <c r="E271" s="129" t="s">
        <v>44</v>
      </c>
      <c r="F271" s="130"/>
      <c r="G271" s="130"/>
      <c r="H271" s="130"/>
      <c r="I271" s="130"/>
      <c r="J271" s="131"/>
      <c r="K271" s="4"/>
      <c r="L271" s="5"/>
    </row>
    <row r="272" spans="1:12" ht="30" customHeight="1">
      <c r="A272" s="2" t="s">
        <v>298</v>
      </c>
      <c r="B272" s="82" t="s">
        <v>94</v>
      </c>
      <c r="C272" s="88">
        <v>1</v>
      </c>
      <c r="D272" s="6"/>
      <c r="E272" s="129" t="s">
        <v>45</v>
      </c>
      <c r="F272" s="130"/>
      <c r="G272" s="130"/>
      <c r="H272" s="130"/>
      <c r="I272" s="130"/>
      <c r="J272" s="131"/>
      <c r="K272" s="4"/>
      <c r="L272" s="5"/>
    </row>
    <row r="273" spans="1:12" ht="30" customHeight="1">
      <c r="A273" s="2" t="s">
        <v>299</v>
      </c>
      <c r="B273" s="82" t="s">
        <v>94</v>
      </c>
      <c r="C273" s="88">
        <v>139</v>
      </c>
      <c r="D273" s="65"/>
      <c r="E273" s="129" t="s">
        <v>47</v>
      </c>
      <c r="F273" s="130"/>
      <c r="G273" s="130"/>
      <c r="H273" s="130"/>
      <c r="I273" s="130"/>
      <c r="J273" s="131"/>
      <c r="K273" s="66"/>
      <c r="L273" s="67"/>
    </row>
    <row r="274" spans="1:12" ht="30" customHeight="1">
      <c r="A274" s="2" t="s">
        <v>300</v>
      </c>
      <c r="B274" s="82" t="s">
        <v>94</v>
      </c>
      <c r="C274" s="88">
        <v>206</v>
      </c>
      <c r="D274" s="6"/>
      <c r="E274" s="129" t="s">
        <v>48</v>
      </c>
      <c r="F274" s="130"/>
      <c r="G274" s="130"/>
      <c r="H274" s="130"/>
      <c r="I274" s="130"/>
      <c r="J274" s="131"/>
      <c r="K274" s="4"/>
      <c r="L274" s="5"/>
    </row>
    <row r="275" spans="1:12" ht="30" customHeight="1">
      <c r="A275" s="55">
        <v>6.3</v>
      </c>
      <c r="B275" s="81"/>
      <c r="C275" s="89"/>
      <c r="D275" s="6"/>
      <c r="E275" s="124" t="s">
        <v>90</v>
      </c>
      <c r="F275" s="125"/>
      <c r="G275" s="125"/>
      <c r="H275" s="125"/>
      <c r="I275" s="125"/>
      <c r="J275" s="126"/>
      <c r="K275" s="58"/>
      <c r="L275" s="59"/>
    </row>
    <row r="276" spans="1:12" ht="30" customHeight="1">
      <c r="A276" s="2" t="s">
        <v>301</v>
      </c>
      <c r="B276" s="82" t="s">
        <v>94</v>
      </c>
      <c r="C276" s="88">
        <v>1</v>
      </c>
      <c r="D276" s="6"/>
      <c r="E276" s="129" t="s">
        <v>43</v>
      </c>
      <c r="F276" s="130"/>
      <c r="G276" s="130"/>
      <c r="H276" s="130"/>
      <c r="I276" s="130"/>
      <c r="J276" s="131"/>
      <c r="K276" s="4"/>
      <c r="L276" s="5"/>
    </row>
    <row r="277" spans="1:12" ht="30" customHeight="1">
      <c r="A277" s="2" t="s">
        <v>302</v>
      </c>
      <c r="B277" s="82" t="s">
        <v>94</v>
      </c>
      <c r="C277" s="88">
        <v>1</v>
      </c>
      <c r="D277" s="6"/>
      <c r="E277" s="129" t="s">
        <v>44</v>
      </c>
      <c r="F277" s="130"/>
      <c r="G277" s="130"/>
      <c r="H277" s="130"/>
      <c r="I277" s="130"/>
      <c r="J277" s="131"/>
      <c r="K277" s="4"/>
      <c r="L277" s="5"/>
    </row>
    <row r="278" spans="1:12" ht="30" customHeight="1">
      <c r="A278" s="2" t="s">
        <v>303</v>
      </c>
      <c r="B278" s="82" t="s">
        <v>94</v>
      </c>
      <c r="C278" s="88">
        <v>1</v>
      </c>
      <c r="D278" s="6"/>
      <c r="E278" s="129" t="s">
        <v>45</v>
      </c>
      <c r="F278" s="130"/>
      <c r="G278" s="130"/>
      <c r="H278" s="130"/>
      <c r="I278" s="130"/>
      <c r="J278" s="131"/>
      <c r="K278" s="4"/>
      <c r="L278" s="5"/>
    </row>
    <row r="279" spans="1:12" ht="30" customHeight="1">
      <c r="A279" s="2" t="s">
        <v>304</v>
      </c>
      <c r="B279" s="82" t="s">
        <v>94</v>
      </c>
      <c r="C279" s="88">
        <v>7</v>
      </c>
      <c r="D279" s="6"/>
      <c r="E279" s="129" t="s">
        <v>47</v>
      </c>
      <c r="F279" s="130"/>
      <c r="G279" s="130"/>
      <c r="H279" s="130"/>
      <c r="I279" s="130"/>
      <c r="J279" s="131"/>
      <c r="K279" s="4"/>
      <c r="L279" s="5"/>
    </row>
    <row r="280" spans="1:12" ht="30" customHeight="1">
      <c r="A280" s="2" t="s">
        <v>305</v>
      </c>
      <c r="B280" s="82" t="s">
        <v>94</v>
      </c>
      <c r="C280" s="88">
        <v>11</v>
      </c>
      <c r="D280" s="6"/>
      <c r="E280" s="129" t="s">
        <v>48</v>
      </c>
      <c r="F280" s="130"/>
      <c r="G280" s="130"/>
      <c r="H280" s="130"/>
      <c r="I280" s="130"/>
      <c r="J280" s="131"/>
      <c r="K280" s="4"/>
      <c r="L280" s="5"/>
    </row>
    <row r="281" spans="1:12" ht="30" customHeight="1">
      <c r="A281" s="55">
        <v>6.4</v>
      </c>
      <c r="B281" s="81"/>
      <c r="C281" s="89"/>
      <c r="D281" s="6"/>
      <c r="E281" s="124" t="s">
        <v>50</v>
      </c>
      <c r="F281" s="125"/>
      <c r="G281" s="125"/>
      <c r="H281" s="125"/>
      <c r="I281" s="125"/>
      <c r="J281" s="126"/>
      <c r="K281" s="58"/>
      <c r="L281" s="59"/>
    </row>
    <row r="282" spans="1:12" ht="30" customHeight="1">
      <c r="A282" s="2" t="s">
        <v>306</v>
      </c>
      <c r="B282" s="82" t="s">
        <v>25</v>
      </c>
      <c r="C282" s="88">
        <v>1</v>
      </c>
      <c r="D282" s="65"/>
      <c r="E282" s="129" t="s">
        <v>51</v>
      </c>
      <c r="F282" s="130"/>
      <c r="G282" s="130"/>
      <c r="H282" s="130"/>
      <c r="I282" s="130"/>
      <c r="J282" s="131"/>
      <c r="K282" s="66"/>
      <c r="L282" s="67"/>
    </row>
    <row r="283" spans="1:12" ht="30" customHeight="1">
      <c r="A283" s="55">
        <v>6.5</v>
      </c>
      <c r="B283" s="81"/>
      <c r="C283" s="95"/>
      <c r="D283" s="6"/>
      <c r="E283" s="124" t="s">
        <v>52</v>
      </c>
      <c r="F283" s="125"/>
      <c r="G283" s="125"/>
      <c r="H283" s="125"/>
      <c r="I283" s="125"/>
      <c r="J283" s="126"/>
      <c r="K283" s="58"/>
      <c r="L283" s="59"/>
    </row>
    <row r="284" spans="1:12" ht="30" customHeight="1">
      <c r="A284" s="2" t="s">
        <v>307</v>
      </c>
      <c r="B284" s="82" t="s">
        <v>94</v>
      </c>
      <c r="C284" s="88">
        <v>28</v>
      </c>
      <c r="D284" s="65"/>
      <c r="E284" s="121" t="s">
        <v>53</v>
      </c>
      <c r="F284" s="122"/>
      <c r="G284" s="122"/>
      <c r="H284" s="122"/>
      <c r="I284" s="122"/>
      <c r="J284" s="123"/>
      <c r="K284" s="66"/>
      <c r="L284" s="67"/>
    </row>
    <row r="285" spans="1:12" ht="30" customHeight="1">
      <c r="A285" s="2" t="s">
        <v>308</v>
      </c>
      <c r="B285" s="82" t="s">
        <v>94</v>
      </c>
      <c r="C285" s="88">
        <v>1</v>
      </c>
      <c r="D285" s="6"/>
      <c r="E285" s="121" t="s">
        <v>54</v>
      </c>
      <c r="F285" s="122"/>
      <c r="G285" s="122"/>
      <c r="H285" s="122"/>
      <c r="I285" s="122"/>
      <c r="J285" s="123"/>
      <c r="K285" s="4"/>
      <c r="L285" s="5"/>
    </row>
    <row r="286" spans="1:12" ht="30" customHeight="1">
      <c r="A286" s="2" t="s">
        <v>309</v>
      </c>
      <c r="B286" s="82" t="s">
        <v>94</v>
      </c>
      <c r="C286" s="88">
        <v>1</v>
      </c>
      <c r="D286" s="6"/>
      <c r="E286" s="121" t="s">
        <v>55</v>
      </c>
      <c r="F286" s="122"/>
      <c r="G286" s="122"/>
      <c r="H286" s="122"/>
      <c r="I286" s="122"/>
      <c r="J286" s="123"/>
      <c r="K286" s="4"/>
      <c r="L286" s="5"/>
    </row>
    <row r="287" spans="1:12" ht="30" customHeight="1">
      <c r="A287" s="2" t="s">
        <v>310</v>
      </c>
      <c r="B287" s="82" t="s">
        <v>94</v>
      </c>
      <c r="C287" s="88">
        <v>1</v>
      </c>
      <c r="D287" s="6"/>
      <c r="E287" s="121" t="s">
        <v>56</v>
      </c>
      <c r="F287" s="122"/>
      <c r="G287" s="122"/>
      <c r="H287" s="122"/>
      <c r="I287" s="122"/>
      <c r="J287" s="123"/>
      <c r="K287" s="4"/>
      <c r="L287" s="5"/>
    </row>
    <row r="288" spans="1:12" ht="30" customHeight="1">
      <c r="A288" s="2" t="s">
        <v>311</v>
      </c>
      <c r="B288" s="82" t="s">
        <v>94</v>
      </c>
      <c r="C288" s="88">
        <v>1</v>
      </c>
      <c r="D288" s="6"/>
      <c r="E288" s="121" t="s">
        <v>57</v>
      </c>
      <c r="F288" s="122"/>
      <c r="G288" s="122"/>
      <c r="H288" s="122"/>
      <c r="I288" s="122"/>
      <c r="J288" s="123"/>
      <c r="K288" s="4"/>
      <c r="L288" s="5"/>
    </row>
    <row r="289" spans="1:12" ht="30" customHeight="1">
      <c r="A289" s="2" t="s">
        <v>312</v>
      </c>
      <c r="B289" s="82" t="s">
        <v>94</v>
      </c>
      <c r="C289" s="88">
        <v>18</v>
      </c>
      <c r="D289" s="6"/>
      <c r="E289" s="121" t="s">
        <v>58</v>
      </c>
      <c r="F289" s="122"/>
      <c r="G289" s="122"/>
      <c r="H289" s="122"/>
      <c r="I289" s="122"/>
      <c r="J289" s="123"/>
      <c r="K289" s="4"/>
      <c r="L289" s="5"/>
    </row>
    <row r="290" spans="1:12" ht="30" customHeight="1">
      <c r="A290" s="2" t="s">
        <v>313</v>
      </c>
      <c r="B290" s="82" t="s">
        <v>94</v>
      </c>
      <c r="C290" s="88">
        <v>1</v>
      </c>
      <c r="D290" s="6"/>
      <c r="E290" s="121" t="s">
        <v>59</v>
      </c>
      <c r="F290" s="122"/>
      <c r="G290" s="122"/>
      <c r="H290" s="122"/>
      <c r="I290" s="122"/>
      <c r="J290" s="123"/>
      <c r="K290" s="4"/>
      <c r="L290" s="5"/>
    </row>
    <row r="291" spans="1:12" ht="30" customHeight="1">
      <c r="A291" s="2" t="s">
        <v>314</v>
      </c>
      <c r="B291" s="82" t="s">
        <v>94</v>
      </c>
      <c r="C291" s="88">
        <v>1</v>
      </c>
      <c r="D291" s="6"/>
      <c r="E291" s="121" t="s">
        <v>60</v>
      </c>
      <c r="F291" s="122"/>
      <c r="G291" s="122"/>
      <c r="H291" s="122"/>
      <c r="I291" s="122"/>
      <c r="J291" s="123"/>
      <c r="K291" s="4"/>
      <c r="L291" s="5"/>
    </row>
    <row r="292" spans="1:12" ht="30" customHeight="1">
      <c r="A292" s="55">
        <v>6.6</v>
      </c>
      <c r="B292" s="81"/>
      <c r="C292" s="89"/>
      <c r="D292" s="6"/>
      <c r="E292" s="124" t="s">
        <v>61</v>
      </c>
      <c r="F292" s="125"/>
      <c r="G292" s="125"/>
      <c r="H292" s="125"/>
      <c r="I292" s="125"/>
      <c r="J292" s="126"/>
      <c r="K292" s="58"/>
      <c r="L292" s="59"/>
    </row>
    <row r="293" spans="1:12" ht="30" customHeight="1">
      <c r="A293" s="2" t="s">
        <v>315</v>
      </c>
      <c r="B293" s="82" t="s">
        <v>94</v>
      </c>
      <c r="C293" s="88">
        <f>C270+C276</f>
        <v>2</v>
      </c>
      <c r="D293" s="65"/>
      <c r="E293" s="121" t="s">
        <v>43</v>
      </c>
      <c r="F293" s="122"/>
      <c r="G293" s="122"/>
      <c r="H293" s="122"/>
      <c r="I293" s="122"/>
      <c r="J293" s="123"/>
      <c r="K293" s="66"/>
      <c r="L293" s="67"/>
    </row>
    <row r="294" spans="1:12" ht="30" customHeight="1">
      <c r="A294" s="2" t="s">
        <v>316</v>
      </c>
      <c r="B294" s="82" t="s">
        <v>94</v>
      </c>
      <c r="C294" s="88">
        <f>C271+C277</f>
        <v>2</v>
      </c>
      <c r="D294" s="6"/>
      <c r="E294" s="121" t="s">
        <v>44</v>
      </c>
      <c r="F294" s="122"/>
      <c r="G294" s="122"/>
      <c r="H294" s="122"/>
      <c r="I294" s="122"/>
      <c r="J294" s="123"/>
      <c r="K294" s="4"/>
      <c r="L294" s="5"/>
    </row>
    <row r="295" spans="1:12" ht="30" customHeight="1">
      <c r="A295" s="2" t="s">
        <v>317</v>
      </c>
      <c r="B295" s="82" t="s">
        <v>94</v>
      </c>
      <c r="C295" s="88">
        <f>C272+C278</f>
        <v>2</v>
      </c>
      <c r="D295" s="6"/>
      <c r="E295" s="121" t="s">
        <v>45</v>
      </c>
      <c r="F295" s="122"/>
      <c r="G295" s="122"/>
      <c r="H295" s="122"/>
      <c r="I295" s="122"/>
      <c r="J295" s="123"/>
      <c r="K295" s="4"/>
      <c r="L295" s="5"/>
    </row>
    <row r="296" spans="1:12" ht="30" customHeight="1">
      <c r="A296" s="2" t="s">
        <v>318</v>
      </c>
      <c r="B296" s="82" t="s">
        <v>94</v>
      </c>
      <c r="C296" s="88">
        <f>C273+C279</f>
        <v>146</v>
      </c>
      <c r="D296" s="6"/>
      <c r="E296" s="121" t="s">
        <v>47</v>
      </c>
      <c r="F296" s="122"/>
      <c r="G296" s="122"/>
      <c r="H296" s="122"/>
      <c r="I296" s="122"/>
      <c r="J296" s="123"/>
      <c r="K296" s="4"/>
      <c r="L296" s="5"/>
    </row>
    <row r="297" spans="1:12" ht="30" customHeight="1">
      <c r="A297" s="2" t="s">
        <v>319</v>
      </c>
      <c r="B297" s="82" t="s">
        <v>94</v>
      </c>
      <c r="C297" s="88">
        <f>C274+C280</f>
        <v>217</v>
      </c>
      <c r="D297" s="6"/>
      <c r="E297" s="121" t="s">
        <v>48</v>
      </c>
      <c r="F297" s="122"/>
      <c r="G297" s="122"/>
      <c r="H297" s="122"/>
      <c r="I297" s="122"/>
      <c r="J297" s="123"/>
      <c r="K297" s="4"/>
      <c r="L297" s="5"/>
    </row>
    <row r="298" spans="1:12" ht="30" customHeight="1">
      <c r="A298" s="55">
        <v>6.7</v>
      </c>
      <c r="B298" s="81"/>
      <c r="C298" s="89"/>
      <c r="D298" s="6"/>
      <c r="E298" s="124" t="s">
        <v>62</v>
      </c>
      <c r="F298" s="125"/>
      <c r="G298" s="125"/>
      <c r="H298" s="125"/>
      <c r="I298" s="125"/>
      <c r="J298" s="126"/>
      <c r="K298" s="58"/>
      <c r="L298" s="59"/>
    </row>
    <row r="299" spans="1:12" ht="30" customHeight="1">
      <c r="A299" s="2" t="s">
        <v>320</v>
      </c>
      <c r="B299" s="82" t="s">
        <v>94</v>
      </c>
      <c r="C299" s="88">
        <v>1</v>
      </c>
      <c r="D299" s="6"/>
      <c r="E299" s="121" t="s">
        <v>63</v>
      </c>
      <c r="F299" s="122"/>
      <c r="G299" s="122"/>
      <c r="H299" s="122"/>
      <c r="I299" s="122"/>
      <c r="J299" s="123"/>
      <c r="K299" s="4"/>
      <c r="L299" s="5"/>
    </row>
    <row r="300" spans="1:12" ht="30" customHeight="1">
      <c r="A300" s="55">
        <v>6.8</v>
      </c>
      <c r="B300" s="81"/>
      <c r="C300" s="89"/>
      <c r="D300" s="6"/>
      <c r="E300" s="124" t="s">
        <v>64</v>
      </c>
      <c r="F300" s="125"/>
      <c r="G300" s="125"/>
      <c r="H300" s="125"/>
      <c r="I300" s="125"/>
      <c r="J300" s="126"/>
      <c r="K300" s="58"/>
      <c r="L300" s="59"/>
    </row>
    <row r="301" spans="1:12" ht="30" customHeight="1">
      <c r="A301" s="2" t="s">
        <v>321</v>
      </c>
      <c r="B301" s="82" t="s">
        <v>95</v>
      </c>
      <c r="C301" s="88">
        <v>3</v>
      </c>
      <c r="D301" s="6"/>
      <c r="E301" s="121" t="s">
        <v>65</v>
      </c>
      <c r="F301" s="122"/>
      <c r="G301" s="122"/>
      <c r="H301" s="122"/>
      <c r="I301" s="122"/>
      <c r="J301" s="123"/>
      <c r="K301" s="4"/>
      <c r="L301" s="5"/>
    </row>
    <row r="302" spans="1:12" ht="30" customHeight="1">
      <c r="A302" s="55">
        <v>6.9</v>
      </c>
      <c r="B302" s="81"/>
      <c r="C302" s="89"/>
      <c r="D302" s="6"/>
      <c r="E302" s="124" t="s">
        <v>66</v>
      </c>
      <c r="F302" s="125"/>
      <c r="G302" s="125"/>
      <c r="H302" s="125"/>
      <c r="I302" s="125"/>
      <c r="J302" s="126"/>
      <c r="K302" s="58"/>
      <c r="L302" s="59"/>
    </row>
    <row r="303" spans="1:12" ht="30" customHeight="1">
      <c r="A303" s="2" t="s">
        <v>322</v>
      </c>
      <c r="B303" s="82" t="s">
        <v>95</v>
      </c>
      <c r="C303" s="88">
        <v>3</v>
      </c>
      <c r="D303" s="65"/>
      <c r="E303" s="121" t="s">
        <v>67</v>
      </c>
      <c r="F303" s="122"/>
      <c r="G303" s="122"/>
      <c r="H303" s="122"/>
      <c r="I303" s="122"/>
      <c r="J303" s="123"/>
      <c r="K303" s="66"/>
      <c r="L303" s="67"/>
    </row>
    <row r="304" spans="1:12" ht="24.6" customHeight="1">
      <c r="A304" s="127" t="s">
        <v>22</v>
      </c>
      <c r="B304" s="128"/>
      <c r="C304" s="128"/>
      <c r="D304" s="128"/>
      <c r="E304" s="128"/>
      <c r="F304" s="128"/>
      <c r="G304" s="128"/>
      <c r="H304" s="128"/>
      <c r="I304" s="128"/>
      <c r="J304" s="128"/>
      <c r="K304" s="128"/>
      <c r="L304" s="62">
        <f>SUM(L15:L303)</f>
        <v>0</v>
      </c>
    </row>
    <row r="305" spans="1:12" ht="30" customHeight="1">
      <c r="A305" s="2"/>
      <c r="B305" s="3" t="s">
        <v>25</v>
      </c>
      <c r="C305" s="3">
        <v>1</v>
      </c>
      <c r="D305" s="174" t="s">
        <v>23</v>
      </c>
      <c r="E305" s="174"/>
      <c r="F305" s="174"/>
      <c r="G305" s="174"/>
      <c r="H305" s="174"/>
      <c r="I305" s="174"/>
      <c r="J305" s="174"/>
      <c r="K305" s="4"/>
      <c r="L305" s="5">
        <f>+K305*C305</f>
        <v>0</v>
      </c>
    </row>
    <row r="306" spans="1:12" ht="30" customHeight="1" thickBot="1">
      <c r="A306" s="10"/>
      <c r="B306" s="7" t="s">
        <v>25</v>
      </c>
      <c r="C306" s="7">
        <v>1</v>
      </c>
      <c r="D306" s="173" t="s">
        <v>24</v>
      </c>
      <c r="E306" s="173"/>
      <c r="F306" s="173"/>
      <c r="G306" s="173"/>
      <c r="H306" s="173"/>
      <c r="I306" s="173"/>
      <c r="J306" s="173"/>
      <c r="K306" s="8"/>
      <c r="L306" s="9">
        <f>+K306*C306</f>
        <v>0</v>
      </c>
    </row>
    <row r="307" spans="1:12" ht="30" customHeight="1" thickTop="1">
      <c r="A307" s="127" t="s">
        <v>26</v>
      </c>
      <c r="B307" s="128"/>
      <c r="C307" s="128"/>
      <c r="D307" s="128"/>
      <c r="E307" s="128"/>
      <c r="F307" s="128"/>
      <c r="G307" s="128"/>
      <c r="H307" s="128"/>
      <c r="I307" s="128"/>
      <c r="J307" s="128"/>
      <c r="K307" s="128"/>
      <c r="L307" s="45">
        <f>+L306+L305+L304</f>
        <v>0</v>
      </c>
    </row>
    <row r="308" spans="1:12" ht="30" customHeight="1" thickBot="1">
      <c r="A308" s="116" t="s">
        <v>27</v>
      </c>
      <c r="B308" s="117"/>
      <c r="C308" s="117"/>
      <c r="D308" s="117"/>
      <c r="E308" s="117"/>
      <c r="F308" s="117"/>
      <c r="G308" s="117"/>
      <c r="H308" s="117"/>
      <c r="I308" s="117"/>
      <c r="J308" s="117"/>
      <c r="K308" s="46">
        <v>0.18</v>
      </c>
      <c r="L308" s="63">
        <f>IF(L307="","",+L307*K308)</f>
        <v>0</v>
      </c>
    </row>
    <row r="309" spans="1:12" ht="30" customHeight="1" thickTop="1" thickBot="1">
      <c r="A309" s="118" t="s">
        <v>28</v>
      </c>
      <c r="B309" s="119"/>
      <c r="C309" s="119"/>
      <c r="D309" s="119"/>
      <c r="E309" s="119"/>
      <c r="F309" s="119"/>
      <c r="G309" s="119"/>
      <c r="H309" s="119"/>
      <c r="I309" s="119"/>
      <c r="J309" s="119"/>
      <c r="K309" s="119"/>
      <c r="L309" s="64">
        <f>IF(L308="","",+L308+L307)</f>
        <v>0</v>
      </c>
    </row>
    <row r="310" spans="1:12">
      <c r="A310" s="30"/>
      <c r="B310" s="31"/>
      <c r="C310" s="31"/>
      <c r="D310" s="13"/>
      <c r="E310" s="15"/>
      <c r="F310" s="15"/>
      <c r="G310" s="15"/>
      <c r="H310" s="15"/>
      <c r="I310" s="15"/>
      <c r="J310" s="15"/>
      <c r="K310" s="13"/>
      <c r="L310" s="32"/>
    </row>
    <row r="311" spans="1:12" ht="18.600000000000001" thickBot="1">
      <c r="A311" s="11"/>
      <c r="B311" s="12"/>
      <c r="C311" s="12"/>
      <c r="D311" s="13"/>
      <c r="E311" s="120" t="s">
        <v>10</v>
      </c>
      <c r="F311" s="120"/>
      <c r="G311" s="47"/>
      <c r="H311" s="47"/>
      <c r="I311" s="47"/>
      <c r="J311" s="47"/>
      <c r="K311" s="47"/>
      <c r="L311" s="48"/>
    </row>
    <row r="312" spans="1:12" ht="32.4" customHeight="1">
      <c r="A312" s="11"/>
      <c r="B312" s="12"/>
      <c r="C312" s="12"/>
      <c r="D312" s="13"/>
      <c r="E312" s="110" t="s">
        <v>6</v>
      </c>
      <c r="F312" s="111"/>
      <c r="G312" s="111"/>
      <c r="H312" s="112" t="s">
        <v>30</v>
      </c>
      <c r="I312" s="113"/>
      <c r="J312" s="114"/>
      <c r="K312" s="112" t="s">
        <v>29</v>
      </c>
      <c r="L312" s="115"/>
    </row>
    <row r="313" spans="1:12" ht="27.6" customHeight="1">
      <c r="A313" s="16"/>
      <c r="B313" s="17"/>
      <c r="C313" s="17"/>
      <c r="D313" s="18"/>
      <c r="E313" s="96" t="s">
        <v>7</v>
      </c>
      <c r="F313" s="97"/>
      <c r="G313" s="97"/>
      <c r="H313" s="98" t="s">
        <v>324</v>
      </c>
      <c r="I313" s="99"/>
      <c r="J313" s="100"/>
      <c r="K313" s="98"/>
      <c r="L313" s="101"/>
    </row>
    <row r="314" spans="1:12" ht="27.6" customHeight="1">
      <c r="A314" s="16"/>
      <c r="B314" s="17"/>
      <c r="C314" s="17"/>
      <c r="D314" s="18"/>
      <c r="E314" s="96" t="s">
        <v>11</v>
      </c>
      <c r="F314" s="97"/>
      <c r="G314" s="97"/>
      <c r="H314" s="98" t="s">
        <v>325</v>
      </c>
      <c r="I314" s="99"/>
      <c r="J314" s="100"/>
      <c r="K314" s="98"/>
      <c r="L314" s="101"/>
    </row>
    <row r="315" spans="1:12" ht="27.6" customHeight="1">
      <c r="A315" s="16"/>
      <c r="B315" s="19"/>
      <c r="C315" s="19"/>
      <c r="D315" s="18"/>
      <c r="E315" s="96" t="s">
        <v>8</v>
      </c>
      <c r="F315" s="97"/>
      <c r="G315" s="97"/>
      <c r="H315" s="109">
        <v>0.1</v>
      </c>
      <c r="I315" s="99"/>
      <c r="J315" s="100"/>
      <c r="K315" s="98"/>
      <c r="L315" s="101"/>
    </row>
    <row r="316" spans="1:12" ht="27.6" customHeight="1">
      <c r="A316" s="16"/>
      <c r="B316" s="19"/>
      <c r="C316" s="19"/>
      <c r="D316" s="18"/>
      <c r="E316" s="108" t="s">
        <v>18</v>
      </c>
      <c r="F316" s="97"/>
      <c r="G316" s="97"/>
      <c r="H316" s="98">
        <v>12</v>
      </c>
      <c r="I316" s="99"/>
      <c r="J316" s="100"/>
      <c r="K316" s="98"/>
      <c r="L316" s="101"/>
    </row>
    <row r="317" spans="1:12" ht="27.6" customHeight="1">
      <c r="A317" s="16"/>
      <c r="B317" s="19"/>
      <c r="C317" s="19"/>
      <c r="D317" s="18"/>
      <c r="E317" s="96" t="s">
        <v>12</v>
      </c>
      <c r="F317" s="97"/>
      <c r="G317" s="97"/>
      <c r="H317" s="98" t="s">
        <v>326</v>
      </c>
      <c r="I317" s="99"/>
      <c r="J317" s="100"/>
      <c r="K317" s="98"/>
      <c r="L317" s="101"/>
    </row>
    <row r="318" spans="1:12" ht="27.6" customHeight="1">
      <c r="A318" s="16"/>
      <c r="B318" s="19"/>
      <c r="C318" s="19"/>
      <c r="D318" s="18"/>
      <c r="E318" s="96" t="s">
        <v>32</v>
      </c>
      <c r="F318" s="97"/>
      <c r="G318" s="97"/>
      <c r="H318" s="98" t="s">
        <v>326</v>
      </c>
      <c r="I318" s="99"/>
      <c r="J318" s="100"/>
      <c r="K318" s="98"/>
      <c r="L318" s="101"/>
    </row>
    <row r="319" spans="1:12" ht="27.6" customHeight="1" thickBot="1">
      <c r="A319" s="16"/>
      <c r="B319" s="19"/>
      <c r="C319" s="19"/>
      <c r="D319" s="18"/>
      <c r="E319" s="102" t="s">
        <v>31</v>
      </c>
      <c r="F319" s="103"/>
      <c r="G319" s="103"/>
      <c r="H319" s="104" t="s">
        <v>327</v>
      </c>
      <c r="I319" s="105"/>
      <c r="J319" s="106"/>
      <c r="K319" s="104"/>
      <c r="L319" s="107"/>
    </row>
    <row r="320" spans="1:12" ht="15" thickBot="1">
      <c r="A320" s="33"/>
      <c r="B320" s="34"/>
      <c r="C320" s="34"/>
      <c r="D320" s="35"/>
      <c r="E320" s="36"/>
      <c r="F320" s="36"/>
      <c r="G320" s="36"/>
      <c r="H320" s="37"/>
      <c r="I320" s="37"/>
      <c r="J320" s="37"/>
      <c r="K320" s="36"/>
      <c r="L320" s="38"/>
    </row>
    <row r="321" spans="1:1">
      <c r="A321" s="39"/>
    </row>
  </sheetData>
  <mergeCells count="339">
    <mergeCell ref="E299:J299"/>
    <mergeCell ref="E300:J300"/>
    <mergeCell ref="E301:J301"/>
    <mergeCell ref="E302:J302"/>
    <mergeCell ref="E303:J303"/>
    <mergeCell ref="E296:J296"/>
    <mergeCell ref="E297:J297"/>
    <mergeCell ref="E298:J298"/>
    <mergeCell ref="E284:J284"/>
    <mergeCell ref="E285:J285"/>
    <mergeCell ref="E286:J286"/>
    <mergeCell ref="E292:J292"/>
    <mergeCell ref="E293:J293"/>
    <mergeCell ref="E294:J294"/>
    <mergeCell ref="E295:J295"/>
    <mergeCell ref="E287:J287"/>
    <mergeCell ref="E288:J288"/>
    <mergeCell ref="E289:J289"/>
    <mergeCell ref="E290:J290"/>
    <mergeCell ref="E291:J291"/>
    <mergeCell ref="E279:J279"/>
    <mergeCell ref="E280:J280"/>
    <mergeCell ref="E281:J281"/>
    <mergeCell ref="E275:J275"/>
    <mergeCell ref="E276:J276"/>
    <mergeCell ref="E277:J277"/>
    <mergeCell ref="E278:J278"/>
    <mergeCell ref="E282:J282"/>
    <mergeCell ref="E283:J283"/>
    <mergeCell ref="E272:J272"/>
    <mergeCell ref="E273:J273"/>
    <mergeCell ref="E274:J274"/>
    <mergeCell ref="E268:J268"/>
    <mergeCell ref="E269:J269"/>
    <mergeCell ref="E270:J270"/>
    <mergeCell ref="E271:J271"/>
    <mergeCell ref="E263:J263"/>
    <mergeCell ref="E264:J264"/>
    <mergeCell ref="E265:J265"/>
    <mergeCell ref="E266:J266"/>
    <mergeCell ref="E267:J267"/>
    <mergeCell ref="E258:J258"/>
    <mergeCell ref="E259:J259"/>
    <mergeCell ref="E260:J260"/>
    <mergeCell ref="E261:J261"/>
    <mergeCell ref="E262:J262"/>
    <mergeCell ref="E253:J253"/>
    <mergeCell ref="E254:J254"/>
    <mergeCell ref="E255:J255"/>
    <mergeCell ref="E256:J256"/>
    <mergeCell ref="E257:J257"/>
    <mergeCell ref="E248:J248"/>
    <mergeCell ref="E249:J249"/>
    <mergeCell ref="E250:J250"/>
    <mergeCell ref="E251:J251"/>
    <mergeCell ref="E252:J252"/>
    <mergeCell ref="E243:J243"/>
    <mergeCell ref="E244:J244"/>
    <mergeCell ref="E245:J245"/>
    <mergeCell ref="E246:J246"/>
    <mergeCell ref="E247:J247"/>
    <mergeCell ref="E238:J238"/>
    <mergeCell ref="E239:J239"/>
    <mergeCell ref="E240:J240"/>
    <mergeCell ref="E241:J241"/>
    <mergeCell ref="E242:J242"/>
    <mergeCell ref="E233:J233"/>
    <mergeCell ref="E234:J234"/>
    <mergeCell ref="E235:J235"/>
    <mergeCell ref="E236:J236"/>
    <mergeCell ref="E237:J237"/>
    <mergeCell ref="E228:J228"/>
    <mergeCell ref="E229:J229"/>
    <mergeCell ref="E230:J230"/>
    <mergeCell ref="E231:J231"/>
    <mergeCell ref="E232:J232"/>
    <mergeCell ref="E223:J223"/>
    <mergeCell ref="E224:J224"/>
    <mergeCell ref="E225:J225"/>
    <mergeCell ref="E226:J226"/>
    <mergeCell ref="E227:J227"/>
    <mergeCell ref="E218:J218"/>
    <mergeCell ref="E219:J219"/>
    <mergeCell ref="E220:J220"/>
    <mergeCell ref="E221:J221"/>
    <mergeCell ref="E222:J222"/>
    <mergeCell ref="E213:J213"/>
    <mergeCell ref="E214:J214"/>
    <mergeCell ref="E215:J215"/>
    <mergeCell ref="E216:J216"/>
    <mergeCell ref="E217:J217"/>
    <mergeCell ref="E208:J208"/>
    <mergeCell ref="E209:J209"/>
    <mergeCell ref="E210:J210"/>
    <mergeCell ref="E211:J211"/>
    <mergeCell ref="E212:J212"/>
    <mergeCell ref="E203:J203"/>
    <mergeCell ref="E204:J204"/>
    <mergeCell ref="E205:J205"/>
    <mergeCell ref="E206:J206"/>
    <mergeCell ref="E207:J207"/>
    <mergeCell ref="E199:J199"/>
    <mergeCell ref="E200:J200"/>
    <mergeCell ref="E201:J201"/>
    <mergeCell ref="E202:J202"/>
    <mergeCell ref="E194:J194"/>
    <mergeCell ref="E195:J195"/>
    <mergeCell ref="E196:J196"/>
    <mergeCell ref="E197:J197"/>
    <mergeCell ref="E198:J198"/>
    <mergeCell ref="E190:J190"/>
    <mergeCell ref="E191:J191"/>
    <mergeCell ref="E192:J192"/>
    <mergeCell ref="E193:J193"/>
    <mergeCell ref="E186:J186"/>
    <mergeCell ref="E187:J187"/>
    <mergeCell ref="E188:J188"/>
    <mergeCell ref="E189:J189"/>
    <mergeCell ref="E181:J181"/>
    <mergeCell ref="E182:J182"/>
    <mergeCell ref="E183:J183"/>
    <mergeCell ref="E184:J184"/>
    <mergeCell ref="E185:J185"/>
    <mergeCell ref="E176:J176"/>
    <mergeCell ref="E177:J177"/>
    <mergeCell ref="E178:J178"/>
    <mergeCell ref="E179:J179"/>
    <mergeCell ref="E180:J180"/>
    <mergeCell ref="E171:J171"/>
    <mergeCell ref="E172:J172"/>
    <mergeCell ref="E173:J173"/>
    <mergeCell ref="E174:J174"/>
    <mergeCell ref="E175:J175"/>
    <mergeCell ref="E167:J167"/>
    <mergeCell ref="E168:J168"/>
    <mergeCell ref="E169:J169"/>
    <mergeCell ref="E170:J170"/>
    <mergeCell ref="E163:J163"/>
    <mergeCell ref="E164:J164"/>
    <mergeCell ref="E165:J165"/>
    <mergeCell ref="E166:J166"/>
    <mergeCell ref="E159:J159"/>
    <mergeCell ref="E160:J160"/>
    <mergeCell ref="E161:J161"/>
    <mergeCell ref="E162:J162"/>
    <mergeCell ref="E154:J154"/>
    <mergeCell ref="E155:J155"/>
    <mergeCell ref="E156:J156"/>
    <mergeCell ref="E157:J157"/>
    <mergeCell ref="E158:J158"/>
    <mergeCell ref="E150:J150"/>
    <mergeCell ref="E151:J151"/>
    <mergeCell ref="E152:J152"/>
    <mergeCell ref="E153:J153"/>
    <mergeCell ref="E145:J145"/>
    <mergeCell ref="E146:J146"/>
    <mergeCell ref="E147:J147"/>
    <mergeCell ref="E148:J148"/>
    <mergeCell ref="E149:J149"/>
    <mergeCell ref="E142:J142"/>
    <mergeCell ref="E143:J143"/>
    <mergeCell ref="E144:J144"/>
    <mergeCell ref="E136:J136"/>
    <mergeCell ref="E137:J137"/>
    <mergeCell ref="E138:J138"/>
    <mergeCell ref="E139:J139"/>
    <mergeCell ref="E140:J140"/>
    <mergeCell ref="E141:J141"/>
    <mergeCell ref="E131:J131"/>
    <mergeCell ref="E132:J132"/>
    <mergeCell ref="E133:J133"/>
    <mergeCell ref="E134:J134"/>
    <mergeCell ref="E135:J135"/>
    <mergeCell ref="E126:J126"/>
    <mergeCell ref="E127:J127"/>
    <mergeCell ref="E128:J128"/>
    <mergeCell ref="E129:J129"/>
    <mergeCell ref="E130:J130"/>
    <mergeCell ref="E121:J121"/>
    <mergeCell ref="E122:J122"/>
    <mergeCell ref="E123:J123"/>
    <mergeCell ref="E124:J124"/>
    <mergeCell ref="E125:J125"/>
    <mergeCell ref="E116:J116"/>
    <mergeCell ref="E117:J117"/>
    <mergeCell ref="E118:J118"/>
    <mergeCell ref="E119:J119"/>
    <mergeCell ref="E120:J120"/>
    <mergeCell ref="E112:J112"/>
    <mergeCell ref="E113:J113"/>
    <mergeCell ref="E114:J114"/>
    <mergeCell ref="E115:J115"/>
    <mergeCell ref="E106:J106"/>
    <mergeCell ref="E107:J107"/>
    <mergeCell ref="E108:J108"/>
    <mergeCell ref="E109:J109"/>
    <mergeCell ref="E110:J110"/>
    <mergeCell ref="E104:J104"/>
    <mergeCell ref="E105:J105"/>
    <mergeCell ref="E96:J96"/>
    <mergeCell ref="E97:J97"/>
    <mergeCell ref="E98:J98"/>
    <mergeCell ref="E99:J99"/>
    <mergeCell ref="E100:J100"/>
    <mergeCell ref="E101:J101"/>
    <mergeCell ref="E111:J111"/>
    <mergeCell ref="E93:J93"/>
    <mergeCell ref="E94:J94"/>
    <mergeCell ref="E95:J95"/>
    <mergeCell ref="E89:J89"/>
    <mergeCell ref="E90:J90"/>
    <mergeCell ref="E91:J91"/>
    <mergeCell ref="E92:J92"/>
    <mergeCell ref="E102:J102"/>
    <mergeCell ref="E103:J103"/>
    <mergeCell ref="E84:J84"/>
    <mergeCell ref="E85:J85"/>
    <mergeCell ref="E86:J86"/>
    <mergeCell ref="E87:J87"/>
    <mergeCell ref="E88:J88"/>
    <mergeCell ref="E79:J79"/>
    <mergeCell ref="E80:J80"/>
    <mergeCell ref="E81:J81"/>
    <mergeCell ref="E82:J82"/>
    <mergeCell ref="E83:J83"/>
    <mergeCell ref="E67:J67"/>
    <mergeCell ref="E68:J68"/>
    <mergeCell ref="E76:J76"/>
    <mergeCell ref="E77:J77"/>
    <mergeCell ref="E78:J78"/>
    <mergeCell ref="E72:J72"/>
    <mergeCell ref="E73:J73"/>
    <mergeCell ref="E74:J74"/>
    <mergeCell ref="E75:J75"/>
    <mergeCell ref="H314:J314"/>
    <mergeCell ref="K314:L314"/>
    <mergeCell ref="E48:J48"/>
    <mergeCell ref="E49:J49"/>
    <mergeCell ref="E50:J50"/>
    <mergeCell ref="E43:J43"/>
    <mergeCell ref="E60:J60"/>
    <mergeCell ref="E61:J61"/>
    <mergeCell ref="E62:J62"/>
    <mergeCell ref="E63:J63"/>
    <mergeCell ref="E64:J64"/>
    <mergeCell ref="E44:J44"/>
    <mergeCell ref="E45:J45"/>
    <mergeCell ref="E46:J46"/>
    <mergeCell ref="E47:J47"/>
    <mergeCell ref="E55:J55"/>
    <mergeCell ref="E56:J56"/>
    <mergeCell ref="E57:J57"/>
    <mergeCell ref="E58:J58"/>
    <mergeCell ref="E59:J59"/>
    <mergeCell ref="E51:J51"/>
    <mergeCell ref="E52:J52"/>
    <mergeCell ref="E53:J53"/>
    <mergeCell ref="E54:J54"/>
    <mergeCell ref="K319:L319"/>
    <mergeCell ref="H319:J319"/>
    <mergeCell ref="E318:G318"/>
    <mergeCell ref="H318:J318"/>
    <mergeCell ref="K318:L318"/>
    <mergeCell ref="H315:J315"/>
    <mergeCell ref="K315:L315"/>
    <mergeCell ref="H316:J316"/>
    <mergeCell ref="K316:L316"/>
    <mergeCell ref="H317:J317"/>
    <mergeCell ref="K317:L317"/>
    <mergeCell ref="K1:L2"/>
    <mergeCell ref="K3:L3"/>
    <mergeCell ref="A5:D5"/>
    <mergeCell ref="K4:K6"/>
    <mergeCell ref="L4:L6"/>
    <mergeCell ref="A10:C10"/>
    <mergeCell ref="D10:J10"/>
    <mergeCell ref="A1:D4"/>
    <mergeCell ref="E1:J6"/>
    <mergeCell ref="E17:J17"/>
    <mergeCell ref="A11:C11"/>
    <mergeCell ref="D11:J11"/>
    <mergeCell ref="E13:J13"/>
    <mergeCell ref="A14:L14"/>
    <mergeCell ref="E15:J15"/>
    <mergeCell ref="E16:J16"/>
    <mergeCell ref="A6:D6"/>
    <mergeCell ref="A7:C7"/>
    <mergeCell ref="A8:C8"/>
    <mergeCell ref="D8:J8"/>
    <mergeCell ref="A9:C9"/>
    <mergeCell ref="D9:J9"/>
    <mergeCell ref="H313:J313"/>
    <mergeCell ref="E18:J18"/>
    <mergeCell ref="E19:J19"/>
    <mergeCell ref="E20:J20"/>
    <mergeCell ref="E21:J21"/>
    <mergeCell ref="E22:J22"/>
    <mergeCell ref="E23:J23"/>
    <mergeCell ref="E24:J24"/>
    <mergeCell ref="E25:J25"/>
    <mergeCell ref="E26:J26"/>
    <mergeCell ref="E27:J27"/>
    <mergeCell ref="E28:J28"/>
    <mergeCell ref="E29:J29"/>
    <mergeCell ref="E30:J30"/>
    <mergeCell ref="E38:J38"/>
    <mergeCell ref="E39:J39"/>
    <mergeCell ref="E40:J40"/>
    <mergeCell ref="E41:J41"/>
    <mergeCell ref="E42:J42"/>
    <mergeCell ref="E69:J69"/>
    <mergeCell ref="E70:J70"/>
    <mergeCell ref="E71:J71"/>
    <mergeCell ref="E65:J65"/>
    <mergeCell ref="E66:J66"/>
    <mergeCell ref="E35:J35"/>
    <mergeCell ref="E36:J36"/>
    <mergeCell ref="E37:J37"/>
    <mergeCell ref="E31:J31"/>
    <mergeCell ref="E32:J32"/>
    <mergeCell ref="E33:J33"/>
    <mergeCell ref="E34:J34"/>
    <mergeCell ref="E319:G319"/>
    <mergeCell ref="A309:K309"/>
    <mergeCell ref="E315:G315"/>
    <mergeCell ref="E316:G316"/>
    <mergeCell ref="E317:G317"/>
    <mergeCell ref="E311:F311"/>
    <mergeCell ref="E312:G312"/>
    <mergeCell ref="E313:G313"/>
    <mergeCell ref="E314:G314"/>
    <mergeCell ref="A308:J308"/>
    <mergeCell ref="A304:K304"/>
    <mergeCell ref="D306:J306"/>
    <mergeCell ref="D305:J305"/>
    <mergeCell ref="A307:K307"/>
    <mergeCell ref="H312:J312"/>
    <mergeCell ref="K312:L312"/>
    <mergeCell ref="K313:L313"/>
  </mergeCells>
  <phoneticPr fontId="43" type="noConversion"/>
  <pageMargins left="0.19685039370078741" right="0.19685039370078741" top="0.39370078740157483" bottom="0.39370078740157483" header="0.39370078740157483" footer="0.39370078740157483"/>
  <pageSetup paperSize="9" scale="52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CONSOLIDADO</vt:lpstr>
      <vt:lpstr>DETALLADO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Cesar  Paredes</cp:lastModifiedBy>
  <cp:lastPrinted>2023-04-04T05:11:35Z</cp:lastPrinted>
  <dcterms:created xsi:type="dcterms:W3CDTF">2015-03-19T22:07:36Z</dcterms:created>
  <dcterms:modified xsi:type="dcterms:W3CDTF">2023-04-04T05:14:03Z</dcterms:modified>
</cp:coreProperties>
</file>