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 Proyecto Soluciones Integrales Rio Viru Chicama\2. Rio Chicama\Paquete 1C Explotacion de Canteras\Licitación\Negociación\"/>
    </mc:Choice>
  </mc:AlternateContent>
  <xr:revisionPtr revIDLastSave="0" documentId="13_ncr:1_{8CFD269D-F329-4CDC-8206-1A0437A2A380}" xr6:coauthVersionLast="36" xr6:coauthVersionMax="36" xr10:uidLastSave="{00000000-0000-0000-0000-000000000000}"/>
  <bookViews>
    <workbookView xWindow="0" yWindow="0" windowWidth="17256" windowHeight="5640" tabRatio="746" xr2:uid="{6DE35776-7155-4CF0-B2BC-423AD6C20BD4}"/>
  </bookViews>
  <sheets>
    <sheet name="Resumen" sheetId="1" r:id="rId1"/>
    <sheet name="Lista de partidas" sheetId="14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1" hidden="1">'Lista de partidas'!$B$2:$C$43</definedName>
    <definedName name="_xlnm._FilterDatabase" localSheetId="0" hidden="1">Resumen!$B$9:$E$67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'Lista de partidas'!$A$1:$D$45</definedName>
    <definedName name="_xlnm.Print_Area" localSheetId="0">Resumen!$A$1:$F$88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osteIndirecto">[9]Resumen!$N$2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'[10]EATON SUMMARY'!#REF!</definedName>
    <definedName name="dave" hidden="1">'[10]EATON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'[10]EATON SUMMARY'!#REF!</definedName>
    <definedName name="doug" hidden="1">'[10]EATON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astosGenerales">[9]Resumen!$N$3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'[10]EATON SUMMARY'!#REF!</definedName>
    <definedName name="gimp" hidden="1">'[10]EATON SUMMARY'!#REF!</definedName>
    <definedName name="graf" localSheetId="0" hidden="1">'[11]LIMA-CANTA'!#REF!</definedName>
    <definedName name="graf" hidden="1">'[11]LIMA-CANTA'!#REF!</definedName>
    <definedName name="graph0" localSheetId="0" hidden="1">'[11]LIMA-CANTA'!#REF!</definedName>
    <definedName name="graph0" hidden="1">'[11]LIMA-CANTA'!#REF!</definedName>
    <definedName name="Graph1" localSheetId="0" hidden="1">'[11]LIMA-CANTA'!#REF!</definedName>
    <definedName name="Graph1" hidden="1">'[11]LIMA-CANTA'!#REF!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Definido">[9]Resumen!$N$1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pex">[9]Resumen!$N$4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[12]Portada!$H$39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'[10]EATON SUMMARY'!#REF!</definedName>
    <definedName name="sam" hidden="1">'[10]EATON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Resumen!$2:$9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[13]Hoja1!$A$3:$A$6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'[11]LIMA-CANTA'!#REF!</definedName>
    <definedName name="viuda" hidden="1">'[11]LIMA-CANTA'!#REF!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'[11]LIMA-CANTA'!#REF!</definedName>
    <definedName name="w" hidden="1">'[11]LIMA-CANTA'!#REF!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'[11]LIMA-CANTA'!#REF!</definedName>
    <definedName name="wra" hidden="1">'[11]LIMA-CANTA'!#REF!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'[11]LIMA-CANTA'!#REF!</definedName>
    <definedName name="xGraph11" hidden="1">'[11]LIMA-CANTA'!#REF!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[14]PRESUPUESTO!#REF!,[14]PRESUPUESTO!#REF!,[14]PRESUPUESTO!#REF!,[14]PRESUPUESTO!#REF!,[14]PRESUPUESTO!#REF!,[14]PRESUPUESTO!#REF!,[14]PRESUPUESTO!#REF!,[14]PRESUPUESTO!#REF!,[14]PRESUPUESTO!#REF!,[14]PRESUPUESTO!#REF!,[14]PRESUPUESTO!#REF!,[14]PRESUPUESTO!$A$287:$IV$287,[14]PRESUPUESTO!$A$292:$IV$294</definedName>
    <definedName name="Z_56770540_A97A_11D1_870B_00002143DF72_.wvu.Rows" hidden="1">[14]PRESUPUESTO!#REF!,[14]PRESUPUESTO!#REF!,[14]PRESUPUESTO!#REF!,[14]PRESUPUESTO!#REF!,[14]PRESUPUESTO!#REF!,[14]PRESUPUESTO!#REF!,[14]PRESUPUESTO!#REF!,[14]PRESUPUESTO!#REF!,[14]PRESUPUESTO!#REF!,[14]PRESUPUESTO!#REF!,[14]PRESUPUESTO!#REF!,[14]PRESUPUESTO!$A$287:$IV$287,[14]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4" l="1"/>
  <c r="C25" i="14" l="1"/>
  <c r="C28" i="14"/>
  <c r="C26" i="14"/>
  <c r="C16" i="14"/>
  <c r="C17" i="14"/>
  <c r="C40" i="14"/>
  <c r="C34" i="14"/>
  <c r="C13" i="14"/>
  <c r="C23" i="14"/>
  <c r="C32" i="14"/>
  <c r="C36" i="14"/>
  <c r="C38" i="14"/>
  <c r="C10" i="14"/>
  <c r="C29" i="14"/>
  <c r="C19" i="14"/>
  <c r="C9" i="14"/>
  <c r="C15" i="14"/>
  <c r="C4" i="14"/>
  <c r="C14" i="14"/>
  <c r="C18" i="14"/>
  <c r="C21" i="14"/>
  <c r="C33" i="14"/>
  <c r="C30" i="14"/>
  <c r="C20" i="14"/>
  <c r="C11" i="14"/>
  <c r="C12" i="14"/>
  <c r="C3" i="14"/>
  <c r="C41" i="14"/>
  <c r="C39" i="14"/>
  <c r="C22" i="14"/>
  <c r="C37" i="14"/>
  <c r="C6" i="14"/>
  <c r="C43" i="14"/>
  <c r="C27" i="14"/>
  <c r="C24" i="14"/>
  <c r="C5" i="14"/>
  <c r="C31" i="14"/>
  <c r="C8" i="14"/>
  <c r="C35" i="14"/>
  <c r="C7" i="14"/>
</calcChain>
</file>

<file path=xl/sharedStrings.xml><?xml version="1.0" encoding="utf-8"?>
<sst xmlns="http://schemas.openxmlformats.org/spreadsheetml/2006/main" count="261" uniqueCount="130">
  <si>
    <t>Item</t>
  </si>
  <si>
    <t>Descripción</t>
  </si>
  <si>
    <t>Unidad</t>
  </si>
  <si>
    <t>Total</t>
  </si>
  <si>
    <t>OBRAS PRELIMINARES</t>
  </si>
  <si>
    <t>mes</t>
  </si>
  <si>
    <t>Excavación en material común</t>
  </si>
  <si>
    <t>m3</t>
  </si>
  <si>
    <t>m</t>
  </si>
  <si>
    <t>Excavación en roca fracturada</t>
  </si>
  <si>
    <t>Excavación en roca fija con martillo hidráulico</t>
  </si>
  <si>
    <t>Señalización de obra</t>
  </si>
  <si>
    <t>m2</t>
  </si>
  <si>
    <t>Construcción de campamentos</t>
  </si>
  <si>
    <t>Mantenimiento de campamento</t>
  </si>
  <si>
    <t>Desbroce y remoción de suelo vegetal con equipo</t>
  </si>
  <si>
    <t>Implementación de controles ambientales durante la construcción</t>
  </si>
  <si>
    <t>Producción de material de préstamo</t>
  </si>
  <si>
    <t>Relleno compactado con equipo pesado para accesos</t>
  </si>
  <si>
    <t>FORMATO DE LISTA DE CANTIDADES</t>
  </si>
  <si>
    <t>CO-PE-1PE326-CO-LA-001</t>
  </si>
  <si>
    <t>Revisión 0</t>
  </si>
  <si>
    <t>“ENTREGA DE LAS DEFENSAS RIBEREÑAS DE LOS RÍOS CHICAMA Y VIRÚ (PAQUETE 9R-06)"</t>
  </si>
  <si>
    <t>Trazo y replanteo topográfico al inicio de obra</t>
  </si>
  <si>
    <t>Trazo y replanteo topográfico durante la ejecución de obra</t>
  </si>
  <si>
    <t>Trazo y replanteo topográfico al final de obra</t>
  </si>
  <si>
    <t>Construcción de acceso nuevo</t>
  </si>
  <si>
    <t>m3xkm</t>
  </si>
  <si>
    <t>Transporte de material excedente a DMO, d&gt;1km</t>
  </si>
  <si>
    <t>Transporte de material excedente a DME, d&lt;=1km</t>
  </si>
  <si>
    <t>Transporte de material excedente a DMO, d&lt;=1km</t>
  </si>
  <si>
    <t>Acondicionamiento de terrenos para DME y DMO</t>
  </si>
  <si>
    <t>Conformación de material excedente en DME y DMO</t>
  </si>
  <si>
    <t>PRUEBAS DE CONTROL DE CALIDAD</t>
  </si>
  <si>
    <t>Transporte de material excedente a DME, d&gt;1km</t>
  </si>
  <si>
    <t>Restauración y revegetación de áreas intervenidas</t>
  </si>
  <si>
    <t>Glb</t>
  </si>
  <si>
    <t>Movilización de equipos a obra</t>
  </si>
  <si>
    <t>Desmovilización de equipos a obra</t>
  </si>
  <si>
    <t>Perfilado de taludes de dique con equipo</t>
  </si>
  <si>
    <t>Lista de partidas</t>
  </si>
  <si>
    <t>Proceso y selección de material propio</t>
  </si>
  <si>
    <t>Transporte de material propio para relleno, d&lt;=1km</t>
  </si>
  <si>
    <t>Transporte de material propio para relleno, d&gt;1km</t>
  </si>
  <si>
    <t>Transporte de material de préstamo, d&lt;=1km</t>
  </si>
  <si>
    <t>Transporte de material de préstamo, d&gt;1km</t>
  </si>
  <si>
    <t>Excavación en roca suelta</t>
  </si>
  <si>
    <t>EXPLOTACIÓN DE CANTERAS</t>
  </si>
  <si>
    <t>Carguío y Transporte de cantera a zona de acopio, d&lt;=1km</t>
  </si>
  <si>
    <t>Carguío y Transporte de cantera a zona de acopio, d&gt;1km</t>
  </si>
  <si>
    <t>Carguío de material seleccionado a zona de enrocado</t>
  </si>
  <si>
    <t>Carguío y Transporte de material de descarte, d&lt;=1km</t>
  </si>
  <si>
    <t>Conformación de plataforma para zonas de acopio</t>
  </si>
  <si>
    <t>Instalación de Polvorín</t>
  </si>
  <si>
    <t>Construcción de campamentos, zonas de acopio e instalación de polvorín</t>
  </si>
  <si>
    <t>Prueba de control de calidad para rocas</t>
  </si>
  <si>
    <t>Conformación de terraplén para campamentos y polvorin</t>
  </si>
  <si>
    <t>Selección y acopio de roca en zona de Acopio</t>
  </si>
  <si>
    <t>Señaletica de Seguridad de Obra</t>
  </si>
  <si>
    <t>Carguío y Transporte de material de descarte, d&gt;1km</t>
  </si>
  <si>
    <t>Mantenimiento de accesos (L&lt;15 km)</t>
  </si>
  <si>
    <t>Desmovilización de equipos de obra</t>
  </si>
  <si>
    <t>Mantenimiento de campamentos</t>
  </si>
  <si>
    <t>Transporte de material propio para relleno, d≤1km</t>
  </si>
  <si>
    <t>Transporte de material excedente a DME, d≤1km</t>
  </si>
  <si>
    <t>Transporte de material excedente a DMO, d≤1km</t>
  </si>
  <si>
    <t>Transporte de material de préstamo, d≤1km</t>
  </si>
  <si>
    <t>Cuenca Chicama : Paquete: 1-C Canteras de Roca</t>
  </si>
  <si>
    <t>Comentarios</t>
  </si>
  <si>
    <t>Incluye equipos con certificado de calibración vigente, precisión de 2" y equipo de stand by</t>
  </si>
  <si>
    <t>Incluye el carguío a volquete (no inc. Transporte)</t>
  </si>
  <si>
    <t>Incluye el carguío a volquete (no inc. Transporte), no requiere pruebas QC/QA</t>
  </si>
  <si>
    <t>No incluye carguío. Considerar vigías y posibles interferencias</t>
  </si>
  <si>
    <t>Incluye el procesamiento y el carguío a volquete (no inc. Transporte). El material será del cauce del rio</t>
  </si>
  <si>
    <t>Frecuencia de mantenimiento de acuerdo al Plan de Gestión del Tráfico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</si>
  <si>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</si>
  <si>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</si>
  <si>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</si>
  <si>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nivelación y compactación de terreno</t>
  </si>
  <si>
    <t>Incluye la instalación de contenedores y todos los suministros que se requieran, deben de cumplir con todos los requisitos para polvorin según RS N° 123-2020-SUCAMEC.</t>
  </si>
  <si>
    <t>Incluye suministro e instalación de contenedores, estructuras, servicios, tanques, agua, desague, comunicaciones, acopio de residuos, etc.</t>
  </si>
  <si>
    <t>incluye suministro electrico, de agua, servicios, limpieza, etc.</t>
  </si>
  <si>
    <t>Incluye de conformación y nivelación</t>
  </si>
  <si>
    <t>Incluye corte de excedente de relleno en talud con excavadora</t>
  </si>
  <si>
    <t>Todas las áreas intervenidas</t>
  </si>
  <si>
    <t>OBRAS PROVISIONALES</t>
  </si>
  <si>
    <t xml:space="preserve">Trazo y replanteo </t>
  </si>
  <si>
    <t>Mantenimiento de accesos (L ≤ 2km)</t>
  </si>
  <si>
    <t xml:space="preserve">Construcción de campamentos </t>
  </si>
  <si>
    <t>Conformación de terraplén para campamentos</t>
  </si>
  <si>
    <t>Relleno compactado con equipo pesado para plataforma de acopio</t>
  </si>
  <si>
    <t>Suministro, construcción e instalación de garita de control de ingreso y salida</t>
  </si>
  <si>
    <t>Excavación en material suelto</t>
  </si>
  <si>
    <t>Perforación manual y voladura (habilitación de área de perforación para Rockdrill)</t>
  </si>
  <si>
    <t>ton</t>
  </si>
  <si>
    <t>Fracturación y selección de roca para gaviones de 0.15 - 0.20 m</t>
  </si>
  <si>
    <t>IMPLEMENTACION PARA CONTROL Y PESAJE DE ROCA</t>
  </si>
  <si>
    <t>Instalación de Sistema de Pesaje</t>
  </si>
  <si>
    <t>Suministro, construcción, montaje e instalación de balanza, caseta y tablero de control de Pesaje</t>
  </si>
  <si>
    <t>Operación y control de Sistema de pesaje (Inc energia electrica e iluminacion de plataforma de acopio y Balanza)</t>
  </si>
  <si>
    <t>Carguio de material acopiado</t>
  </si>
  <si>
    <t>Carguio de material remanente en acopio para eliminación</t>
  </si>
  <si>
    <t>Fracturación y selección de roca con martillo hidráulico</t>
  </si>
  <si>
    <t>Perforación, voladura, remoción, transporte y selección para Roca de 0.80 - 1.50 m</t>
  </si>
  <si>
    <t>Suministro, construcción e instalación de cerco perímetrico</t>
  </si>
  <si>
    <t>Construcción e implementación de polvorin</t>
  </si>
  <si>
    <t>Tramite, gestión y obtención de permisos para almacenamiento y uso de polvorín</t>
  </si>
  <si>
    <t>Tramite, gestión y obtención de permisos para uso y adquisición de explosivos</t>
  </si>
  <si>
    <t>Tramite, gestión y obtención de permisos para manipulación de explosivos</t>
  </si>
  <si>
    <t>Tramite, gestión y obtención de permisos para explotación de canteras</t>
  </si>
  <si>
    <t>Producción material en cantera de cauce (boloneria suelta)</t>
  </si>
  <si>
    <t>Producción material en cantera de cerro (macizo rocoso)</t>
  </si>
  <si>
    <t xml:space="preserve">Habilitación de cantera </t>
  </si>
  <si>
    <t>Ensayos de Roca</t>
  </si>
  <si>
    <t>Incluye todos los gastos para obtener el permiso respectivo</t>
  </si>
  <si>
    <t>No incluye el material</t>
  </si>
  <si>
    <t>Incluye todas las facilidades para el funcionmiento y otorgamiento del permiso de funcionamiento</t>
  </si>
  <si>
    <t>Incluye transporte a pie de obra y transporte interno.</t>
  </si>
  <si>
    <t>Incluye todo lo solicitado en el Anexo 02</t>
  </si>
  <si>
    <t>Incluye la construcción de bermas perimetrales</t>
  </si>
  <si>
    <t>Incluye trasnporte de top soil y semillas propias de la zona que estan dentro del top soil</t>
  </si>
  <si>
    <t>Considerar vigías</t>
  </si>
  <si>
    <t>Incluye acopio de material</t>
  </si>
  <si>
    <t>No inlcuye el traslado.</t>
  </si>
  <si>
    <t>Incluye todo los equipos y materiales para la construcción de la balanza</t>
  </si>
  <si>
    <t>Incluye todos los recursos para operar la balanza durante la jornada laboral propuesta.</t>
  </si>
  <si>
    <t>Incluye todo lo inidcado en las Especificaciones Técnicas</t>
  </si>
  <si>
    <t>Trazo y replanteo topográfico durante la ejecución de la obra</t>
  </si>
  <si>
    <t>Levantamiento Topográfico final de obra</t>
  </si>
  <si>
    <t>Fecha: 18-01-23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</si>
</sst>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."/>
    <numFmt numFmtId="165" formatCode="0.00.00.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9999"/>
      </bottom>
      <diagonal/>
    </border>
    <border>
      <left/>
      <right/>
      <top style="medium">
        <color rgb="FF009999"/>
      </top>
      <bottom style="medium">
        <color rgb="FF009999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>
      <alignment vertical="top"/>
    </xf>
    <xf numFmtId="0" fontId="13" fillId="0" borderId="0">
      <alignment vertical="top"/>
    </xf>
    <xf numFmtId="43" fontId="13" fillId="0" borderId="0" applyFont="0" applyFill="0" applyBorder="0" applyAlignment="0" applyProtection="0">
      <alignment vertical="top"/>
    </xf>
    <xf numFmtId="43" fontId="13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2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2" xfId="1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4" fontId="8" fillId="0" borderId="3" xfId="1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43" fontId="0" fillId="0" borderId="0" xfId="1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0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left" vertical="center" indent="3"/>
    </xf>
    <xf numFmtId="0" fontId="12" fillId="6" borderId="11" xfId="0" applyFont="1" applyFill="1" applyBorder="1" applyAlignment="1">
      <alignment horizontal="center" vertical="center"/>
    </xf>
    <xf numFmtId="165" fontId="8" fillId="0" borderId="2" xfId="0" applyNumberFormat="1" applyFont="1" applyBorder="1" applyAlignment="1">
      <alignment horizontal="left" vertical="center" indent="3"/>
    </xf>
    <xf numFmtId="4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indent="2"/>
    </xf>
    <xf numFmtId="164" fontId="0" fillId="0" borderId="2" xfId="0" applyNumberFormat="1" applyFont="1" applyFill="1" applyBorder="1" applyAlignment="1">
      <alignment horizontal="left" indent="2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7" fillId="5" borderId="12" xfId="0" applyFont="1" applyFill="1" applyBorder="1" applyAlignment="1">
      <alignment vertical="center"/>
    </xf>
    <xf numFmtId="4" fontId="0" fillId="0" borderId="0" xfId="0" applyNumberFormat="1" applyFont="1" applyFill="1" applyAlignment="1">
      <alignment vertical="center"/>
    </xf>
    <xf numFmtId="4" fontId="7" fillId="4" borderId="8" xfId="0" applyNumberFormat="1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4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7" fillId="5" borderId="2" xfId="0" applyNumberFormat="1" applyFont="1" applyFill="1" applyBorder="1" applyAlignment="1">
      <alignment horizontal="left" vertical="center" indent="1"/>
    </xf>
    <xf numFmtId="0" fontId="7" fillId="5" borderId="2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left" vertical="center" indent="2"/>
    </xf>
    <xf numFmtId="164" fontId="7" fillId="0" borderId="3" xfId="0" applyNumberFormat="1" applyFont="1" applyFill="1" applyBorder="1" applyAlignment="1">
      <alignment horizontal="left" vertical="center" indent="1"/>
    </xf>
    <xf numFmtId="164" fontId="8" fillId="0" borderId="2" xfId="0" applyNumberFormat="1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indent="2"/>
    </xf>
    <xf numFmtId="164" fontId="7" fillId="0" borderId="2" xfId="0" applyNumberFormat="1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left" vertical="center" indent="4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4" fontId="7" fillId="4" borderId="7" xfId="0" applyNumberFormat="1" applyFont="1" applyFill="1" applyBorder="1" applyAlignment="1">
      <alignment vertical="center" wrapText="1"/>
    </xf>
    <xf numFmtId="10" fontId="0" fillId="0" borderId="0" xfId="0" applyNumberFormat="1" applyFont="1" applyFill="1" applyAlignment="1">
      <alignment vertical="center"/>
    </xf>
    <xf numFmtId="0" fontId="0" fillId="7" borderId="0" xfId="0" applyFont="1" applyFill="1" applyAlignment="1">
      <alignment horizontal="left" vertical="center"/>
    </xf>
    <xf numFmtId="165" fontId="8" fillId="0" borderId="2" xfId="0" applyNumberFormat="1" applyFont="1" applyFill="1" applyBorder="1" applyAlignment="1">
      <alignment horizontal="left" vertical="center" indent="3"/>
    </xf>
    <xf numFmtId="0" fontId="0" fillId="7" borderId="0" xfId="0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</cellXfs>
  <cellStyles count="12">
    <cellStyle name="Millares" xfId="1" builtinId="3"/>
    <cellStyle name="Millares 2" xfId="4" xr:uid="{00000000-0005-0000-0000-000033000000}"/>
    <cellStyle name="Millares 2 2" xfId="6" xr:uid="{00000000-0005-0000-0000-000033000000}"/>
    <cellStyle name="Millares 3" xfId="10" xr:uid="{D269C998-570E-447C-8DD4-0261ACB26C5E}"/>
    <cellStyle name="Millares 3 2" xfId="9" xr:uid="{C540BDAA-1F29-47B9-B2A2-5C5D1E7259CA}"/>
    <cellStyle name="Millares 4" xfId="5" xr:uid="{00000000-0005-0000-0000-000033000000}"/>
    <cellStyle name="Normal" xfId="0" builtinId="0"/>
    <cellStyle name="Normal 2" xfId="3" xr:uid="{58663AEE-5D6B-4804-B13C-B78CEC892F30}"/>
    <cellStyle name="Normal 2 3" xfId="11" xr:uid="{150DCD47-A0F5-4023-9F82-3EA7E7DC2740}"/>
    <cellStyle name="Normal 3" xfId="7" xr:uid="{D527247B-6572-4D47-835E-EF67D89084F1}"/>
    <cellStyle name="Normal 3 2" xfId="8" xr:uid="{B036E41C-F9A3-48ED-8A5A-C707F9FAC28E}"/>
    <cellStyle name="Normal_Formulario Analisis Precio Unitario" xfId="2" xr:uid="{2D383E7A-1DEF-4270-BC11-DD00817504F7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20812</xdr:colOff>
      <xdr:row>1</xdr:row>
      <xdr:rowOff>228119</xdr:rowOff>
    </xdr:from>
    <xdr:to>
      <xdr:col>1</xdr:col>
      <xdr:colOff>929823</xdr:colOff>
      <xdr:row>3</xdr:row>
      <xdr:rowOff>134469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EE6F625-E471-43C3-932F-F633294F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200106" y="416378"/>
          <a:ext cx="903296" cy="426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AppData\Local\Temp\Rar$DIa20616.46050\SM%20Encauzamiento_Metrados%20TR50-TR2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EVAL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Limit_ACC_A"/>
      <sheetName val="Deduccion Reajuste"/>
      <sheetName val="Resumen anual"/>
      <sheetName val="REFERENCIAS"/>
      <sheetName val="PER,COM.PRO.ADI1"/>
      <sheetName val="Planilla Base y Subbase"/>
      <sheetName val="RESUMEN"/>
      <sheetName val="EXP"/>
      <sheetName val="200"/>
      <sheetName val="CIERRE"/>
      <sheetName val="Hoja1"/>
      <sheetName val="CAPATAZ"/>
      <sheetName val="Presupuesto"/>
      <sheetName val="Analisis"/>
      <sheetName val="Insumos"/>
      <sheetName val="Rangos"/>
      <sheetName val="FórmulaPolinómica"/>
      <sheetName val="Liebman 134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/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/>
      <sheetData sheetId="295"/>
      <sheetData sheetId="296">
        <row r="9">
          <cell r="H9">
            <v>0.90469999999999995</v>
          </cell>
        </row>
      </sheetData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>
        <row r="9">
          <cell r="H9">
            <v>0.90469999999999995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/>
      <sheetData sheetId="627">
        <row r="9">
          <cell r="H9">
            <v>0.90469999999999995</v>
          </cell>
        </row>
      </sheetData>
      <sheetData sheetId="628"/>
      <sheetData sheetId="629"/>
      <sheetData sheetId="630"/>
      <sheetData sheetId="631"/>
      <sheetData sheetId="632"/>
      <sheetData sheetId="633"/>
      <sheetData sheetId="634"/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/>
      <sheetData sheetId="639">
        <row r="9">
          <cell r="H9">
            <v>0.90469999999999995</v>
          </cell>
        </row>
      </sheetData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troducción de datos"/>
      <sheetName val="Metrados"/>
      <sheetName val="Tablas informe SM"/>
      <sheetName val="Sensibilidad ENROCADO"/>
      <sheetName val="Sensibilidad GAVIONES"/>
      <sheetName val="Sensibilidad CONCRETO"/>
      <sheetName val="Comparativa"/>
    </sheetNames>
    <sheetDataSet>
      <sheetData sheetId="0">
        <row r="1">
          <cell r="N1">
            <v>0</v>
          </cell>
        </row>
        <row r="2">
          <cell r="N2">
            <v>0.3</v>
          </cell>
        </row>
        <row r="3">
          <cell r="N3">
            <v>0.26</v>
          </cell>
        </row>
        <row r="4">
          <cell r="N4">
            <v>1.4999999999999999E-2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F20D-49B5-4370-B3D2-64F474EEFE24}">
  <sheetPr>
    <tabColor rgb="FFFFC000"/>
  </sheetPr>
  <dimension ref="A2:J94"/>
  <sheetViews>
    <sheetView showGridLines="0" tabSelected="1" view="pageBreakPreview" topLeftCell="A55" zoomScaleNormal="100" zoomScaleSheetLayoutView="100" workbookViewId="0">
      <selection activeCell="C18" sqref="C18"/>
    </sheetView>
  </sheetViews>
  <sheetFormatPr baseColWidth="10" defaultColWidth="10.5546875" defaultRowHeight="15" customHeight="1" x14ac:dyDescent="0.3"/>
  <cols>
    <col min="1" max="1" width="2.5546875" style="7" customWidth="1"/>
    <col min="2" max="2" width="14.33203125" style="7" bestFit="1" customWidth="1"/>
    <col min="3" max="3" width="101.77734375" style="7" bestFit="1" customWidth="1"/>
    <col min="4" max="4" width="10.88671875" style="20" customWidth="1"/>
    <col min="5" max="5" width="13.33203125" style="21" customWidth="1"/>
    <col min="6" max="6" width="3.6640625" style="8" customWidth="1"/>
    <col min="7" max="7" width="43.33203125" style="7" customWidth="1"/>
    <col min="8" max="16384" width="10.5546875" style="7"/>
  </cols>
  <sheetData>
    <row r="2" spans="1:10" s="1" customFormat="1" ht="26.1" customHeight="1" x14ac:dyDescent="0.3">
      <c r="B2" s="57"/>
      <c r="C2" s="58" t="s">
        <v>19</v>
      </c>
      <c r="D2" s="60" t="s">
        <v>20</v>
      </c>
      <c r="E2" s="61"/>
      <c r="F2" s="2"/>
    </row>
    <row r="3" spans="1:10" s="3" customFormat="1" ht="15" customHeight="1" x14ac:dyDescent="0.3">
      <c r="A3" s="1"/>
      <c r="B3" s="57"/>
      <c r="C3" s="59"/>
      <c r="D3" s="60" t="s">
        <v>21</v>
      </c>
      <c r="E3" s="61"/>
      <c r="F3" s="2"/>
    </row>
    <row r="4" spans="1:10" s="4" customFormat="1" ht="30" customHeight="1" x14ac:dyDescent="0.3">
      <c r="A4" s="1"/>
      <c r="B4" s="57"/>
      <c r="C4" s="10" t="s">
        <v>22</v>
      </c>
      <c r="D4" s="62" t="s">
        <v>129</v>
      </c>
      <c r="E4" s="63"/>
      <c r="F4" s="2"/>
    </row>
    <row r="5" spans="1:10" s="4" customFormat="1" ht="15" customHeight="1" x14ac:dyDescent="0.3">
      <c r="A5" s="3"/>
      <c r="B5" s="3"/>
      <c r="C5" s="3"/>
      <c r="D5" s="3"/>
      <c r="E5" s="3"/>
      <c r="F5" s="5"/>
    </row>
    <row r="6" spans="1:10" s="4" customFormat="1" ht="15" customHeight="1" x14ac:dyDescent="0.3">
      <c r="A6" s="12"/>
      <c r="B6" s="56" t="s">
        <v>67</v>
      </c>
      <c r="C6" s="56"/>
      <c r="D6" s="56"/>
      <c r="E6" s="56"/>
      <c r="F6" s="5"/>
    </row>
    <row r="7" spans="1:10" s="4" customFormat="1" ht="15" customHeight="1" x14ac:dyDescent="0.3">
      <c r="A7" s="12"/>
      <c r="B7" s="11"/>
      <c r="C7" s="11"/>
      <c r="D7" s="11"/>
      <c r="E7" s="11"/>
      <c r="F7" s="5"/>
    </row>
    <row r="9" spans="1:10" s="49" customFormat="1" ht="30" customHeight="1" x14ac:dyDescent="0.3">
      <c r="B9" s="44" t="s">
        <v>0</v>
      </c>
      <c r="C9" s="44" t="s">
        <v>1</v>
      </c>
      <c r="D9" s="44" t="s">
        <v>2</v>
      </c>
      <c r="E9" s="45" t="s">
        <v>3</v>
      </c>
      <c r="F9" s="50"/>
      <c r="G9" s="51" t="s">
        <v>68</v>
      </c>
    </row>
    <row r="10" spans="1:10" s="5" customFormat="1" ht="15" customHeight="1" x14ac:dyDescent="0.3">
      <c r="B10" s="39">
        <v>1</v>
      </c>
      <c r="C10" s="40" t="s">
        <v>85</v>
      </c>
      <c r="D10" s="37"/>
      <c r="E10" s="36"/>
      <c r="F10" s="13"/>
      <c r="G10" s="34"/>
    </row>
    <row r="11" spans="1:10" s="5" customFormat="1" ht="15" customHeight="1" x14ac:dyDescent="0.3">
      <c r="B11" s="27">
        <v>1.01</v>
      </c>
      <c r="C11" s="41" t="s">
        <v>107</v>
      </c>
      <c r="D11" s="38" t="s">
        <v>36</v>
      </c>
      <c r="E11" s="6">
        <v>1</v>
      </c>
      <c r="F11" s="13"/>
      <c r="G11" s="8" t="s">
        <v>114</v>
      </c>
    </row>
    <row r="12" spans="1:10" s="5" customFormat="1" ht="15" customHeight="1" x14ac:dyDescent="0.3">
      <c r="B12" s="27">
        <v>1.02</v>
      </c>
      <c r="C12" s="41" t="s">
        <v>108</v>
      </c>
      <c r="D12" s="38" t="s">
        <v>36</v>
      </c>
      <c r="E12" s="6">
        <v>1</v>
      </c>
      <c r="F12" s="13"/>
      <c r="G12" s="8" t="s">
        <v>114</v>
      </c>
    </row>
    <row r="13" spans="1:10" s="5" customFormat="1" ht="15" customHeight="1" x14ac:dyDescent="0.3">
      <c r="B13" s="27">
        <v>1.03</v>
      </c>
      <c r="C13" s="41" t="s">
        <v>106</v>
      </c>
      <c r="D13" s="38" t="s">
        <v>36</v>
      </c>
      <c r="E13" s="6">
        <v>1</v>
      </c>
      <c r="F13" s="13"/>
      <c r="G13" s="8" t="s">
        <v>114</v>
      </c>
    </row>
    <row r="14" spans="1:10" s="5" customFormat="1" ht="15" customHeight="1" x14ac:dyDescent="0.3">
      <c r="B14" s="27">
        <v>1.04</v>
      </c>
      <c r="C14" s="41" t="s">
        <v>109</v>
      </c>
      <c r="D14" s="38" t="s">
        <v>36</v>
      </c>
      <c r="E14" s="6">
        <v>1</v>
      </c>
      <c r="F14" s="13"/>
      <c r="G14" s="8" t="s">
        <v>114</v>
      </c>
    </row>
    <row r="15" spans="1:10" s="5" customFormat="1" ht="15" customHeight="1" x14ac:dyDescent="0.3">
      <c r="B15" s="39">
        <v>2</v>
      </c>
      <c r="C15" s="40" t="s">
        <v>4</v>
      </c>
      <c r="D15" s="37"/>
      <c r="E15" s="36"/>
      <c r="F15" s="14"/>
      <c r="G15" s="32"/>
      <c r="H15" s="13"/>
      <c r="I15" s="13"/>
      <c r="J15" s="13"/>
    </row>
    <row r="16" spans="1:10" s="5" customFormat="1" ht="15" customHeight="1" x14ac:dyDescent="0.3">
      <c r="B16" s="39">
        <v>2.0099999999999998</v>
      </c>
      <c r="C16" s="46" t="s">
        <v>86</v>
      </c>
      <c r="D16" s="37"/>
      <c r="E16" s="36"/>
      <c r="F16" s="14"/>
      <c r="G16" s="35"/>
      <c r="H16" s="13"/>
      <c r="I16" s="13"/>
      <c r="J16" s="13"/>
    </row>
    <row r="17" spans="2:10" s="5" customFormat="1" ht="15" customHeight="1" x14ac:dyDescent="0.3">
      <c r="B17" s="24">
        <v>2.0101</v>
      </c>
      <c r="C17" s="48" t="s">
        <v>23</v>
      </c>
      <c r="D17" s="38" t="s">
        <v>5</v>
      </c>
      <c r="E17" s="6">
        <v>0.5</v>
      </c>
      <c r="F17" s="15"/>
      <c r="G17" s="8" t="s">
        <v>69</v>
      </c>
      <c r="H17" s="13"/>
      <c r="I17" s="13"/>
      <c r="J17" s="13"/>
    </row>
    <row r="18" spans="2:10" s="5" customFormat="1" ht="15" customHeight="1" x14ac:dyDescent="0.3">
      <c r="B18" s="54">
        <v>2.0102000000000002</v>
      </c>
      <c r="C18" s="48" t="s">
        <v>127</v>
      </c>
      <c r="D18" s="38" t="s">
        <v>5</v>
      </c>
      <c r="E18" s="6">
        <v>18.5</v>
      </c>
      <c r="F18" s="15"/>
      <c r="G18" s="8" t="s">
        <v>69</v>
      </c>
      <c r="H18" s="13"/>
      <c r="I18" s="13"/>
      <c r="J18" s="13"/>
    </row>
    <row r="19" spans="2:10" s="5" customFormat="1" ht="15" customHeight="1" x14ac:dyDescent="0.3">
      <c r="B19" s="24">
        <v>2.0103000000000004</v>
      </c>
      <c r="C19" s="48" t="s">
        <v>128</v>
      </c>
      <c r="D19" s="38" t="s">
        <v>5</v>
      </c>
      <c r="E19" s="6">
        <v>0.5</v>
      </c>
      <c r="F19" s="15"/>
      <c r="G19" s="8" t="s">
        <v>69</v>
      </c>
      <c r="H19" s="13"/>
      <c r="I19" s="13"/>
      <c r="J19" s="13"/>
    </row>
    <row r="20" spans="2:10" s="5" customFormat="1" ht="15" customHeight="1" x14ac:dyDescent="0.3">
      <c r="B20" s="39">
        <v>2.0199999999999996</v>
      </c>
      <c r="C20" s="46" t="s">
        <v>26</v>
      </c>
      <c r="D20" s="37"/>
      <c r="E20" s="36"/>
      <c r="F20" s="15"/>
      <c r="G20" s="16"/>
      <c r="H20" s="13"/>
      <c r="I20" s="13"/>
      <c r="J20" s="13"/>
    </row>
    <row r="21" spans="2:10" s="5" customFormat="1" ht="15" customHeight="1" x14ac:dyDescent="0.3">
      <c r="B21" s="24">
        <v>2.0200999999999998</v>
      </c>
      <c r="C21" s="48" t="s">
        <v>15</v>
      </c>
      <c r="D21" s="38" t="s">
        <v>12</v>
      </c>
      <c r="E21" s="6">
        <v>0</v>
      </c>
      <c r="F21" s="15"/>
      <c r="G21" s="7" t="s">
        <v>70</v>
      </c>
    </row>
    <row r="22" spans="2:10" s="5" customFormat="1" ht="15" customHeight="1" x14ac:dyDescent="0.3">
      <c r="B22" s="24">
        <v>2.0202</v>
      </c>
      <c r="C22" s="48" t="s">
        <v>65</v>
      </c>
      <c r="D22" s="38" t="s">
        <v>27</v>
      </c>
      <c r="E22" s="6">
        <v>0</v>
      </c>
      <c r="F22" s="15"/>
      <c r="G22" s="7" t="s">
        <v>70</v>
      </c>
    </row>
    <row r="23" spans="2:10" s="5" customFormat="1" ht="15" customHeight="1" x14ac:dyDescent="0.3">
      <c r="B23" s="24">
        <v>2.0203000000000002</v>
      </c>
      <c r="C23" s="48" t="s">
        <v>28</v>
      </c>
      <c r="D23" s="38" t="s">
        <v>27</v>
      </c>
      <c r="E23" s="6">
        <v>0</v>
      </c>
      <c r="F23" s="15"/>
      <c r="G23" s="7" t="s">
        <v>70</v>
      </c>
    </row>
    <row r="24" spans="2:10" s="5" customFormat="1" ht="15" customHeight="1" x14ac:dyDescent="0.3">
      <c r="B24" s="24">
        <v>2.0204000000000004</v>
      </c>
      <c r="C24" s="48" t="s">
        <v>6</v>
      </c>
      <c r="D24" s="38" t="s">
        <v>7</v>
      </c>
      <c r="E24" s="6">
        <v>133392</v>
      </c>
      <c r="F24" s="15"/>
      <c r="G24" s="7" t="s">
        <v>71</v>
      </c>
    </row>
    <row r="25" spans="2:10" s="5" customFormat="1" ht="15" customHeight="1" x14ac:dyDescent="0.3">
      <c r="B25" s="24">
        <v>2.0205000000000006</v>
      </c>
      <c r="C25" s="48" t="s">
        <v>9</v>
      </c>
      <c r="D25" s="38" t="s">
        <v>7</v>
      </c>
      <c r="E25" s="6">
        <v>5310.7000000000007</v>
      </c>
      <c r="F25" s="15"/>
      <c r="G25" s="7" t="s">
        <v>71</v>
      </c>
    </row>
    <row r="26" spans="2:10" s="5" customFormat="1" ht="15" customHeight="1" x14ac:dyDescent="0.3">
      <c r="B26" s="24">
        <v>2.0206000000000008</v>
      </c>
      <c r="C26" s="48" t="s">
        <v>10</v>
      </c>
      <c r="D26" s="38" t="s">
        <v>7</v>
      </c>
      <c r="E26" s="6">
        <v>11450.5</v>
      </c>
      <c r="F26" s="15"/>
      <c r="G26" s="7" t="s">
        <v>71</v>
      </c>
    </row>
    <row r="27" spans="2:10" s="5" customFormat="1" ht="15" customHeight="1" x14ac:dyDescent="0.3">
      <c r="B27" s="24">
        <v>2.0207000000000011</v>
      </c>
      <c r="C27" s="48" t="s">
        <v>18</v>
      </c>
      <c r="D27" s="38" t="s">
        <v>7</v>
      </c>
      <c r="E27" s="6">
        <v>12818</v>
      </c>
      <c r="F27" s="15"/>
      <c r="G27" s="7" t="s">
        <v>115</v>
      </c>
    </row>
    <row r="28" spans="2:10" s="5" customFormat="1" ht="15" customHeight="1" x14ac:dyDescent="0.3">
      <c r="B28" s="24">
        <v>2.0208000000000013</v>
      </c>
      <c r="C28" s="48" t="s">
        <v>41</v>
      </c>
      <c r="D28" s="38" t="s">
        <v>7</v>
      </c>
      <c r="E28" s="6">
        <v>12818</v>
      </c>
      <c r="F28" s="15"/>
      <c r="G28" s="7" t="s">
        <v>73</v>
      </c>
    </row>
    <row r="29" spans="2:10" s="5" customFormat="1" ht="15" customHeight="1" x14ac:dyDescent="0.3">
      <c r="B29" s="24">
        <v>2.0209000000000015</v>
      </c>
      <c r="C29" s="48" t="s">
        <v>63</v>
      </c>
      <c r="D29" s="38" t="s">
        <v>27</v>
      </c>
      <c r="E29" s="6">
        <v>12818</v>
      </c>
      <c r="F29" s="15"/>
      <c r="G29" s="7" t="s">
        <v>72</v>
      </c>
    </row>
    <row r="30" spans="2:10" s="5" customFormat="1" ht="15" customHeight="1" x14ac:dyDescent="0.3">
      <c r="B30" s="24">
        <v>2.0210000000000017</v>
      </c>
      <c r="C30" s="48" t="s">
        <v>43</v>
      </c>
      <c r="D30" s="38" t="s">
        <v>27</v>
      </c>
      <c r="E30" s="6">
        <v>12818</v>
      </c>
      <c r="F30" s="15"/>
      <c r="G30" s="7" t="s">
        <v>72</v>
      </c>
    </row>
    <row r="31" spans="2:10" s="5" customFormat="1" ht="15" customHeight="1" x14ac:dyDescent="0.3">
      <c r="B31" s="24">
        <v>2.0211000000000019</v>
      </c>
      <c r="C31" s="48" t="s">
        <v>17</v>
      </c>
      <c r="D31" s="38" t="s">
        <v>7</v>
      </c>
      <c r="E31" s="6">
        <v>0</v>
      </c>
      <c r="F31" s="15"/>
      <c r="G31" s="7" t="s">
        <v>72</v>
      </c>
    </row>
    <row r="32" spans="2:10" s="5" customFormat="1" ht="15" customHeight="1" x14ac:dyDescent="0.3">
      <c r="B32" s="24">
        <v>2.0212000000000021</v>
      </c>
      <c r="C32" s="48" t="s">
        <v>66</v>
      </c>
      <c r="D32" s="38" t="s">
        <v>27</v>
      </c>
      <c r="E32" s="6">
        <v>0</v>
      </c>
      <c r="F32" s="15"/>
      <c r="G32" s="7" t="s">
        <v>72</v>
      </c>
    </row>
    <row r="33" spans="2:7" s="5" customFormat="1" ht="15" customHeight="1" x14ac:dyDescent="0.3">
      <c r="B33" s="24">
        <v>2.0213000000000023</v>
      </c>
      <c r="C33" s="48" t="s">
        <v>45</v>
      </c>
      <c r="D33" s="38" t="s">
        <v>27</v>
      </c>
      <c r="E33" s="6">
        <v>0</v>
      </c>
      <c r="F33" s="15"/>
      <c r="G33" s="7" t="s">
        <v>70</v>
      </c>
    </row>
    <row r="34" spans="2:7" s="5" customFormat="1" ht="15" customHeight="1" x14ac:dyDescent="0.3">
      <c r="B34" s="24">
        <v>2.0214000000000025</v>
      </c>
      <c r="C34" s="48" t="s">
        <v>64</v>
      </c>
      <c r="D34" s="38" t="s">
        <v>27</v>
      </c>
      <c r="E34" s="6">
        <v>137335.20000000001</v>
      </c>
      <c r="F34" s="15"/>
      <c r="G34" s="7" t="s">
        <v>72</v>
      </c>
    </row>
    <row r="35" spans="2:7" s="5" customFormat="1" ht="15" customHeight="1" x14ac:dyDescent="0.3">
      <c r="B35" s="24">
        <v>2.0215000000000027</v>
      </c>
      <c r="C35" s="48" t="s">
        <v>34</v>
      </c>
      <c r="D35" s="38" t="s">
        <v>27</v>
      </c>
      <c r="E35" s="6">
        <v>137335.20000000001</v>
      </c>
      <c r="F35" s="15"/>
      <c r="G35" s="7" t="s">
        <v>72</v>
      </c>
    </row>
    <row r="36" spans="2:7" ht="15" customHeight="1" x14ac:dyDescent="0.3">
      <c r="B36" s="47">
        <v>2.0299999999999994</v>
      </c>
      <c r="C36" s="41" t="s">
        <v>87</v>
      </c>
      <c r="D36" s="38" t="s">
        <v>5</v>
      </c>
      <c r="E36" s="25">
        <v>19.5</v>
      </c>
      <c r="F36" s="15"/>
      <c r="G36" s="7" t="s">
        <v>74</v>
      </c>
    </row>
    <row r="37" spans="2:7" ht="15" customHeight="1" x14ac:dyDescent="0.3">
      <c r="B37" s="47">
        <v>2.0399999999999991</v>
      </c>
      <c r="C37" s="41" t="s">
        <v>11</v>
      </c>
      <c r="D37" s="38" t="s">
        <v>5</v>
      </c>
      <c r="E37" s="25">
        <v>19.5</v>
      </c>
      <c r="F37" s="15"/>
      <c r="G37" s="7" t="s">
        <v>75</v>
      </c>
    </row>
    <row r="38" spans="2:7" ht="15" customHeight="1" x14ac:dyDescent="0.3">
      <c r="B38" s="47">
        <v>2.0499999999999989</v>
      </c>
      <c r="C38" s="41" t="s">
        <v>37</v>
      </c>
      <c r="D38" s="38" t="s">
        <v>36</v>
      </c>
      <c r="E38" s="25">
        <v>1</v>
      </c>
      <c r="F38" s="15"/>
      <c r="G38" s="7" t="s">
        <v>76</v>
      </c>
    </row>
    <row r="39" spans="2:7" ht="15" customHeight="1" x14ac:dyDescent="0.3">
      <c r="B39" s="47">
        <v>2.0599999999999987</v>
      </c>
      <c r="C39" s="41" t="s">
        <v>61</v>
      </c>
      <c r="D39" s="38" t="s">
        <v>36</v>
      </c>
      <c r="E39" s="25">
        <v>1</v>
      </c>
      <c r="F39" s="15"/>
      <c r="G39" s="7" t="s">
        <v>77</v>
      </c>
    </row>
    <row r="40" spans="2:7" ht="15" customHeight="1" x14ac:dyDescent="0.3">
      <c r="B40" s="39">
        <v>2.0699999999999985</v>
      </c>
      <c r="C40" s="46" t="s">
        <v>54</v>
      </c>
      <c r="D40" s="37"/>
      <c r="E40" s="36"/>
      <c r="F40" s="15"/>
      <c r="G40" s="16"/>
    </row>
    <row r="41" spans="2:7" ht="15" customHeight="1" x14ac:dyDescent="0.3">
      <c r="B41" s="24">
        <v>2.0700999999999987</v>
      </c>
      <c r="C41" s="48" t="s">
        <v>89</v>
      </c>
      <c r="D41" s="38" t="s">
        <v>12</v>
      </c>
      <c r="E41" s="6">
        <v>58225.5</v>
      </c>
      <c r="F41" s="15"/>
      <c r="G41" s="7" t="s">
        <v>78</v>
      </c>
    </row>
    <row r="42" spans="2:7" ht="15" customHeight="1" x14ac:dyDescent="0.3">
      <c r="B42" s="24">
        <v>2.0701999999999989</v>
      </c>
      <c r="C42" s="48" t="s">
        <v>88</v>
      </c>
      <c r="D42" s="38" t="s">
        <v>36</v>
      </c>
      <c r="E42" s="6">
        <v>1</v>
      </c>
      <c r="F42" s="15"/>
      <c r="G42" s="7" t="s">
        <v>78</v>
      </c>
    </row>
    <row r="43" spans="2:7" ht="15" customHeight="1" x14ac:dyDescent="0.3">
      <c r="B43" s="24">
        <v>2.0702999999999991</v>
      </c>
      <c r="C43" s="48" t="s">
        <v>62</v>
      </c>
      <c r="D43" s="38" t="s">
        <v>5</v>
      </c>
      <c r="E43" s="6">
        <v>19.5</v>
      </c>
      <c r="F43" s="15"/>
      <c r="G43" s="53" t="s">
        <v>79</v>
      </c>
    </row>
    <row r="44" spans="2:7" ht="15" customHeight="1" x14ac:dyDescent="0.3">
      <c r="B44" s="24">
        <v>2.0703999999999994</v>
      </c>
      <c r="C44" s="48" t="s">
        <v>15</v>
      </c>
      <c r="D44" s="38" t="s">
        <v>12</v>
      </c>
      <c r="E44" s="6">
        <v>0</v>
      </c>
      <c r="F44" s="15"/>
      <c r="G44" s="7" t="s">
        <v>80</v>
      </c>
    </row>
    <row r="45" spans="2:7" ht="15" customHeight="1" x14ac:dyDescent="0.3">
      <c r="B45" s="24">
        <v>2.0704999999999996</v>
      </c>
      <c r="C45" s="48" t="s">
        <v>65</v>
      </c>
      <c r="D45" s="38" t="s">
        <v>27</v>
      </c>
      <c r="E45" s="6">
        <v>0</v>
      </c>
      <c r="F45" s="15"/>
      <c r="G45" s="7" t="s">
        <v>81</v>
      </c>
    </row>
    <row r="46" spans="2:7" ht="15" customHeight="1" x14ac:dyDescent="0.3">
      <c r="B46" s="24">
        <v>2.0705999999999998</v>
      </c>
      <c r="C46" s="48" t="s">
        <v>28</v>
      </c>
      <c r="D46" s="38" t="s">
        <v>27</v>
      </c>
      <c r="E46" s="6">
        <v>0</v>
      </c>
      <c r="F46" s="15"/>
      <c r="G46" s="7" t="s">
        <v>70</v>
      </c>
    </row>
    <row r="47" spans="2:7" ht="15" customHeight="1" x14ac:dyDescent="0.3">
      <c r="B47" s="24">
        <v>2.0707</v>
      </c>
      <c r="C47" s="48" t="s">
        <v>105</v>
      </c>
      <c r="D47" s="38" t="s">
        <v>36</v>
      </c>
      <c r="E47" s="6">
        <v>1</v>
      </c>
      <c r="F47" s="15"/>
      <c r="G47" s="7" t="s">
        <v>116</v>
      </c>
    </row>
    <row r="48" spans="2:7" ht="15" customHeight="1" x14ac:dyDescent="0.3">
      <c r="B48" s="24">
        <v>2.0708000000000002</v>
      </c>
      <c r="C48" s="48" t="s">
        <v>64</v>
      </c>
      <c r="D48" s="38" t="s">
        <v>27</v>
      </c>
      <c r="E48" s="6">
        <v>76192.600000000006</v>
      </c>
      <c r="F48" s="15"/>
      <c r="G48" s="7" t="s">
        <v>72</v>
      </c>
    </row>
    <row r="49" spans="2:8" ht="15" customHeight="1" x14ac:dyDescent="0.3">
      <c r="B49" s="24">
        <v>2.0709000000000004</v>
      </c>
      <c r="C49" s="48" t="s">
        <v>34</v>
      </c>
      <c r="D49" s="38" t="s">
        <v>27</v>
      </c>
      <c r="E49" s="6">
        <v>76192.600000000006</v>
      </c>
      <c r="F49" s="17"/>
      <c r="G49" s="7" t="s">
        <v>72</v>
      </c>
    </row>
    <row r="50" spans="2:8" ht="15" customHeight="1" x14ac:dyDescent="0.3">
      <c r="B50" s="39">
        <v>2.0799999999999983</v>
      </c>
      <c r="C50" s="46" t="s">
        <v>52</v>
      </c>
      <c r="D50" s="37"/>
      <c r="E50" s="36"/>
      <c r="F50" s="18"/>
    </row>
    <row r="51" spans="2:8" ht="15" customHeight="1" x14ac:dyDescent="0.3">
      <c r="B51" s="24">
        <v>2.0800999999999985</v>
      </c>
      <c r="C51" s="48" t="s">
        <v>15</v>
      </c>
      <c r="D51" s="38" t="s">
        <v>12</v>
      </c>
      <c r="E51" s="6">
        <v>0</v>
      </c>
      <c r="F51" s="18"/>
      <c r="G51" s="7" t="s">
        <v>82</v>
      </c>
    </row>
    <row r="52" spans="2:8" ht="15" customHeight="1" x14ac:dyDescent="0.3">
      <c r="B52" s="24">
        <v>2.0801999999999987</v>
      </c>
      <c r="C52" s="48" t="s">
        <v>6</v>
      </c>
      <c r="D52" s="38" t="s">
        <v>7</v>
      </c>
      <c r="E52" s="6">
        <v>56215.600000000006</v>
      </c>
      <c r="F52" s="18"/>
      <c r="G52" s="7" t="s">
        <v>71</v>
      </c>
    </row>
    <row r="53" spans="2:8" ht="15" customHeight="1" x14ac:dyDescent="0.3">
      <c r="B53" s="24">
        <v>2.0802999999999989</v>
      </c>
      <c r="C53" s="48" t="s">
        <v>90</v>
      </c>
      <c r="D53" s="38" t="s">
        <v>7</v>
      </c>
      <c r="E53" s="6">
        <v>134917.4</v>
      </c>
      <c r="F53" s="7"/>
      <c r="G53" s="7" t="s">
        <v>115</v>
      </c>
    </row>
    <row r="54" spans="2:8" ht="15" customHeight="1" x14ac:dyDescent="0.3">
      <c r="B54" s="24">
        <v>2.0803999999999991</v>
      </c>
      <c r="C54" s="48" t="s">
        <v>104</v>
      </c>
      <c r="D54" s="38" t="s">
        <v>8</v>
      </c>
      <c r="E54" s="6">
        <v>9912.5</v>
      </c>
      <c r="F54" s="7"/>
      <c r="G54" s="7" t="s">
        <v>117</v>
      </c>
    </row>
    <row r="55" spans="2:8" ht="15" customHeight="1" x14ac:dyDescent="0.3">
      <c r="B55" s="24">
        <v>2.0804999999999993</v>
      </c>
      <c r="C55" s="48" t="s">
        <v>91</v>
      </c>
      <c r="D55" s="38" t="s">
        <v>36</v>
      </c>
      <c r="E55" s="6">
        <v>1</v>
      </c>
      <c r="F55" s="7"/>
      <c r="G55" s="7" t="s">
        <v>117</v>
      </c>
    </row>
    <row r="56" spans="2:8" ht="15" customHeight="1" x14ac:dyDescent="0.3">
      <c r="B56" s="43">
        <v>2.0899999999999981</v>
      </c>
      <c r="C56" s="41" t="s">
        <v>16</v>
      </c>
      <c r="D56" s="38" t="s">
        <v>5</v>
      </c>
      <c r="E56" s="25">
        <v>19.5</v>
      </c>
      <c r="F56" s="7"/>
      <c r="G56" s="7" t="s">
        <v>118</v>
      </c>
    </row>
    <row r="57" spans="2:8" ht="15" customHeight="1" x14ac:dyDescent="0.3">
      <c r="B57" s="43">
        <v>2.0999999999999979</v>
      </c>
      <c r="C57" s="41" t="s">
        <v>32</v>
      </c>
      <c r="D57" s="38" t="s">
        <v>7</v>
      </c>
      <c r="E57" s="25">
        <v>2071672.3</v>
      </c>
      <c r="F57" s="7"/>
      <c r="G57" s="55" t="s">
        <v>119</v>
      </c>
      <c r="H57" s="55"/>
    </row>
    <row r="58" spans="2:8" ht="15" customHeight="1" x14ac:dyDescent="0.3">
      <c r="B58" s="43">
        <v>2.1099999999999977</v>
      </c>
      <c r="C58" s="41" t="s">
        <v>35</v>
      </c>
      <c r="D58" s="38" t="s">
        <v>12</v>
      </c>
      <c r="E58" s="25">
        <v>0</v>
      </c>
      <c r="F58" s="7"/>
      <c r="G58" s="7" t="s">
        <v>120</v>
      </c>
    </row>
    <row r="59" spans="2:8" ht="15" customHeight="1" x14ac:dyDescent="0.3">
      <c r="B59" s="39">
        <v>3</v>
      </c>
      <c r="C59" s="40" t="s">
        <v>47</v>
      </c>
      <c r="D59" s="37"/>
      <c r="E59" s="36"/>
      <c r="F59" s="7"/>
      <c r="G59" s="33"/>
    </row>
    <row r="60" spans="2:8" ht="15" customHeight="1" x14ac:dyDescent="0.3">
      <c r="B60" s="39">
        <v>3.01</v>
      </c>
      <c r="C60" s="46" t="s">
        <v>112</v>
      </c>
      <c r="D60" s="37"/>
      <c r="E60" s="36"/>
      <c r="F60" s="7"/>
    </row>
    <row r="61" spans="2:8" ht="15" customHeight="1" x14ac:dyDescent="0.3">
      <c r="B61" s="24">
        <v>3.0101</v>
      </c>
      <c r="C61" s="22" t="s">
        <v>15</v>
      </c>
      <c r="D61" s="38" t="s">
        <v>12</v>
      </c>
      <c r="E61" s="6">
        <v>0</v>
      </c>
      <c r="F61" s="7"/>
      <c r="G61" s="7" t="s">
        <v>83</v>
      </c>
    </row>
    <row r="62" spans="2:8" ht="15" customHeight="1" x14ac:dyDescent="0.3">
      <c r="B62" s="24">
        <v>3.0102000000000002</v>
      </c>
      <c r="C62" s="22" t="s">
        <v>65</v>
      </c>
      <c r="D62" s="38" t="s">
        <v>27</v>
      </c>
      <c r="E62" s="6">
        <v>0</v>
      </c>
      <c r="F62" s="7"/>
      <c r="G62" s="7" t="s">
        <v>72</v>
      </c>
    </row>
    <row r="63" spans="2:8" ht="15" customHeight="1" x14ac:dyDescent="0.3">
      <c r="B63" s="24">
        <v>3.0103000000000004</v>
      </c>
      <c r="C63" s="22" t="s">
        <v>28</v>
      </c>
      <c r="D63" s="38" t="s">
        <v>27</v>
      </c>
      <c r="E63" s="6">
        <v>0</v>
      </c>
      <c r="F63" s="7"/>
      <c r="G63" s="7" t="s">
        <v>72</v>
      </c>
    </row>
    <row r="64" spans="2:8" ht="15" customHeight="1" x14ac:dyDescent="0.3">
      <c r="B64" s="24">
        <v>3.0104000000000006</v>
      </c>
      <c r="C64" s="22" t="s">
        <v>92</v>
      </c>
      <c r="D64" s="38" t="s">
        <v>7</v>
      </c>
      <c r="E64" s="6">
        <v>99254.1</v>
      </c>
      <c r="F64" s="7"/>
      <c r="G64" s="7" t="s">
        <v>71</v>
      </c>
    </row>
    <row r="65" spans="1:8" ht="15" customHeight="1" x14ac:dyDescent="0.3">
      <c r="B65" s="24">
        <v>3.0105000000000008</v>
      </c>
      <c r="C65" s="22" t="s">
        <v>9</v>
      </c>
      <c r="D65" s="38" t="s">
        <v>7</v>
      </c>
      <c r="E65" s="6">
        <v>96895.400000000009</v>
      </c>
      <c r="F65" s="7"/>
      <c r="G65" s="7" t="s">
        <v>71</v>
      </c>
    </row>
    <row r="66" spans="1:8" ht="15" customHeight="1" x14ac:dyDescent="0.3">
      <c r="B66" s="24">
        <v>3.0106000000000011</v>
      </c>
      <c r="C66" s="22" t="s">
        <v>93</v>
      </c>
      <c r="D66" s="38" t="s">
        <v>7</v>
      </c>
      <c r="E66" s="6">
        <v>190362.90000000002</v>
      </c>
      <c r="F66" s="7"/>
      <c r="G66" s="7" t="s">
        <v>121</v>
      </c>
    </row>
    <row r="67" spans="1:8" ht="15" customHeight="1" x14ac:dyDescent="0.3">
      <c r="B67" s="24">
        <v>3.0107000000000013</v>
      </c>
      <c r="C67" s="22" t="s">
        <v>64</v>
      </c>
      <c r="D67" s="38" t="s">
        <v>27</v>
      </c>
      <c r="E67" s="6">
        <v>386512.4</v>
      </c>
      <c r="F67" s="7"/>
      <c r="G67" s="7" t="s">
        <v>72</v>
      </c>
    </row>
    <row r="68" spans="1:8" ht="15" customHeight="1" x14ac:dyDescent="0.3">
      <c r="B68" s="24">
        <v>3.0108000000000015</v>
      </c>
      <c r="C68" s="22" t="s">
        <v>34</v>
      </c>
      <c r="D68" s="38" t="s">
        <v>27</v>
      </c>
      <c r="E68" s="6">
        <v>0</v>
      </c>
      <c r="F68" s="7"/>
      <c r="G68" s="7" t="s">
        <v>72</v>
      </c>
    </row>
    <row r="69" spans="1:8" ht="15" customHeight="1" x14ac:dyDescent="0.3">
      <c r="B69" s="39">
        <v>3.0199999999999996</v>
      </c>
      <c r="C69" s="46" t="s">
        <v>111</v>
      </c>
      <c r="D69" s="37"/>
      <c r="E69" s="36"/>
      <c r="F69" s="7"/>
      <c r="G69" s="7" t="s">
        <v>84</v>
      </c>
    </row>
    <row r="70" spans="1:8" ht="15" customHeight="1" x14ac:dyDescent="0.3">
      <c r="B70" s="24">
        <v>3.0200999999999998</v>
      </c>
      <c r="C70" s="22" t="s">
        <v>103</v>
      </c>
      <c r="D70" s="38" t="s">
        <v>94</v>
      </c>
      <c r="E70" s="6">
        <v>3072456.4000000004</v>
      </c>
      <c r="F70" s="7"/>
      <c r="G70" s="7" t="s">
        <v>121</v>
      </c>
    </row>
    <row r="71" spans="1:8" ht="15" customHeight="1" x14ac:dyDescent="0.3">
      <c r="B71" s="24">
        <v>3.0202</v>
      </c>
      <c r="C71" s="22" t="s">
        <v>95</v>
      </c>
      <c r="D71" s="38" t="s">
        <v>94</v>
      </c>
      <c r="E71" s="6">
        <v>540323.5</v>
      </c>
      <c r="F71" s="7"/>
      <c r="G71" s="7" t="s">
        <v>122</v>
      </c>
    </row>
    <row r="72" spans="1:8" ht="15" customHeight="1" x14ac:dyDescent="0.3">
      <c r="B72" s="24">
        <v>3.0203000000000002</v>
      </c>
      <c r="C72" s="22" t="s">
        <v>101</v>
      </c>
      <c r="D72" s="38" t="s">
        <v>7</v>
      </c>
      <c r="E72" s="6">
        <v>1408015.3</v>
      </c>
      <c r="F72" s="7"/>
      <c r="G72" s="7" t="s">
        <v>123</v>
      </c>
    </row>
    <row r="73" spans="1:8" ht="15" customHeight="1" x14ac:dyDescent="0.3">
      <c r="B73" s="24">
        <v>3.0204000000000004</v>
      </c>
      <c r="C73" s="22" t="s">
        <v>64</v>
      </c>
      <c r="D73" s="38" t="s">
        <v>27</v>
      </c>
      <c r="E73" s="6">
        <v>1408015.3</v>
      </c>
      <c r="F73" s="7"/>
      <c r="G73" s="7" t="s">
        <v>72</v>
      </c>
    </row>
    <row r="74" spans="1:8" ht="15" customHeight="1" x14ac:dyDescent="0.3">
      <c r="B74" s="24">
        <v>3.0205000000000006</v>
      </c>
      <c r="C74" s="22" t="s">
        <v>34</v>
      </c>
      <c r="D74" s="38" t="s">
        <v>27</v>
      </c>
      <c r="E74" s="6">
        <v>0</v>
      </c>
      <c r="G74" s="7" t="s">
        <v>72</v>
      </c>
    </row>
    <row r="75" spans="1:8" ht="15" customHeight="1" x14ac:dyDescent="0.3">
      <c r="B75" s="39">
        <v>3.0299999999999994</v>
      </c>
      <c r="C75" s="46" t="s">
        <v>110</v>
      </c>
      <c r="D75" s="37"/>
      <c r="E75" s="36"/>
      <c r="H75" s="33"/>
    </row>
    <row r="76" spans="1:8" s="8" customFormat="1" ht="15" customHeight="1" x14ac:dyDescent="0.3">
      <c r="A76" s="7"/>
      <c r="B76" s="24">
        <v>3.0300999999999996</v>
      </c>
      <c r="C76" s="22" t="s">
        <v>102</v>
      </c>
      <c r="D76" s="38" t="s">
        <v>94</v>
      </c>
      <c r="E76" s="6">
        <v>302043.10000000003</v>
      </c>
      <c r="F76" s="6"/>
      <c r="G76" s="7" t="s">
        <v>121</v>
      </c>
      <c r="H76" s="33"/>
    </row>
    <row r="77" spans="1:8" ht="15" customHeight="1" x14ac:dyDescent="0.3">
      <c r="B77" s="24">
        <v>3.0301999999999998</v>
      </c>
      <c r="C77" s="22" t="s">
        <v>101</v>
      </c>
      <c r="D77" s="38" t="s">
        <v>7</v>
      </c>
      <c r="E77" s="6">
        <v>63616.800000000003</v>
      </c>
      <c r="G77" s="7" t="s">
        <v>122</v>
      </c>
      <c r="H77" s="33"/>
    </row>
    <row r="78" spans="1:8" ht="15" customHeight="1" x14ac:dyDescent="0.3">
      <c r="B78" s="24">
        <v>3.0303</v>
      </c>
      <c r="C78" s="22" t="s">
        <v>64</v>
      </c>
      <c r="D78" s="38" t="s">
        <v>27</v>
      </c>
      <c r="E78" s="6">
        <v>63616.800000000003</v>
      </c>
      <c r="G78" s="7" t="s">
        <v>123</v>
      </c>
      <c r="H78" s="33"/>
    </row>
    <row r="79" spans="1:8" ht="15" customHeight="1" x14ac:dyDescent="0.3">
      <c r="B79" s="24">
        <v>3.0304000000000002</v>
      </c>
      <c r="C79" s="22" t="s">
        <v>34</v>
      </c>
      <c r="D79" s="38" t="s">
        <v>27</v>
      </c>
      <c r="E79" s="6">
        <v>0</v>
      </c>
      <c r="G79" s="7" t="s">
        <v>72</v>
      </c>
      <c r="H79" s="33"/>
    </row>
    <row r="80" spans="1:8" ht="15" customHeight="1" x14ac:dyDescent="0.3">
      <c r="B80" s="39">
        <v>3.0399999999999991</v>
      </c>
      <c r="C80" s="46" t="s">
        <v>100</v>
      </c>
      <c r="D80" s="37"/>
      <c r="E80" s="36"/>
      <c r="H80" s="33"/>
    </row>
    <row r="81" spans="2:8" ht="15" customHeight="1" x14ac:dyDescent="0.3">
      <c r="B81" s="24">
        <v>3.0400999999999994</v>
      </c>
      <c r="C81" s="22" t="s">
        <v>100</v>
      </c>
      <c r="D81" s="38" t="s">
        <v>94</v>
      </c>
      <c r="E81" s="6">
        <v>3914823</v>
      </c>
      <c r="G81" s="7" t="s">
        <v>122</v>
      </c>
      <c r="H81" s="52"/>
    </row>
    <row r="82" spans="2:8" ht="15" customHeight="1" x14ac:dyDescent="0.3">
      <c r="B82" s="39">
        <v>4</v>
      </c>
      <c r="C82" s="40" t="s">
        <v>96</v>
      </c>
      <c r="D82" s="37"/>
      <c r="E82" s="36"/>
      <c r="G82" s="8"/>
    </row>
    <row r="83" spans="2:8" ht="15" customHeight="1" x14ac:dyDescent="0.3">
      <c r="B83" s="39">
        <v>4.01</v>
      </c>
      <c r="C83" s="46" t="s">
        <v>97</v>
      </c>
      <c r="D83" s="37"/>
      <c r="E83" s="36"/>
      <c r="G83" s="33"/>
    </row>
    <row r="84" spans="2:8" ht="15" customHeight="1" x14ac:dyDescent="0.3">
      <c r="B84" s="24">
        <v>4.0100999999999996</v>
      </c>
      <c r="C84" s="22" t="s">
        <v>98</v>
      </c>
      <c r="D84" s="38" t="s">
        <v>36</v>
      </c>
      <c r="E84" s="6">
        <v>1</v>
      </c>
      <c r="G84" s="8" t="s">
        <v>124</v>
      </c>
    </row>
    <row r="85" spans="2:8" ht="15" customHeight="1" x14ac:dyDescent="0.3">
      <c r="B85" s="24">
        <v>4.0101999999999993</v>
      </c>
      <c r="C85" s="22" t="s">
        <v>99</v>
      </c>
      <c r="D85" s="38" t="s">
        <v>5</v>
      </c>
      <c r="E85" s="6">
        <v>19.5</v>
      </c>
      <c r="G85" s="8" t="s">
        <v>125</v>
      </c>
    </row>
    <row r="86" spans="2:8" ht="15" customHeight="1" x14ac:dyDescent="0.3">
      <c r="B86" s="39">
        <v>5</v>
      </c>
      <c r="C86" s="40" t="s">
        <v>33</v>
      </c>
      <c r="D86" s="37"/>
      <c r="E86" s="36"/>
      <c r="G86" s="8"/>
    </row>
    <row r="87" spans="2:8" ht="15" customHeight="1" x14ac:dyDescent="0.3">
      <c r="B87" s="42">
        <v>5.01</v>
      </c>
      <c r="C87" s="26" t="s">
        <v>113</v>
      </c>
      <c r="D87" s="19" t="s">
        <v>36</v>
      </c>
      <c r="E87" s="9">
        <v>1</v>
      </c>
      <c r="G87" s="8" t="s">
        <v>126</v>
      </c>
    </row>
    <row r="91" spans="2:8" ht="15" customHeight="1" x14ac:dyDescent="0.3">
      <c r="B91" s="33"/>
      <c r="C91" s="33"/>
    </row>
    <row r="92" spans="2:8" ht="15" customHeight="1" x14ac:dyDescent="0.3">
      <c r="B92" s="33"/>
      <c r="C92" s="33"/>
    </row>
    <row r="93" spans="2:8" ht="15" customHeight="1" x14ac:dyDescent="0.3">
      <c r="B93" s="33"/>
    </row>
    <row r="94" spans="2:8" ht="15" customHeight="1" x14ac:dyDescent="0.3">
      <c r="B94" s="52"/>
    </row>
  </sheetData>
  <mergeCells count="7">
    <mergeCell ref="G57:H57"/>
    <mergeCell ref="B6:E6"/>
    <mergeCell ref="B2:B4"/>
    <mergeCell ref="C2:C3"/>
    <mergeCell ref="D2:E2"/>
    <mergeCell ref="D3:E3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0B71-21A9-4DB9-AC2F-FEC7F0969844}">
  <sheetPr>
    <tabColor rgb="FFFFC000"/>
  </sheetPr>
  <dimension ref="B1:C44"/>
  <sheetViews>
    <sheetView showGridLines="0" zoomScaleNormal="100" zoomScaleSheetLayoutView="100" workbookViewId="0">
      <selection activeCell="B3" sqref="B3"/>
    </sheetView>
  </sheetViews>
  <sheetFormatPr baseColWidth="10" defaultRowHeight="14.4" x14ac:dyDescent="0.3"/>
  <cols>
    <col min="1" max="1" width="3.88671875" style="28" customWidth="1"/>
    <col min="2" max="2" width="59.33203125" style="30" customWidth="1"/>
    <col min="3" max="3" width="12.88671875" style="28" customWidth="1"/>
    <col min="4" max="4" width="4.6640625" style="28" customWidth="1"/>
    <col min="5" max="16384" width="11.5546875" style="28"/>
  </cols>
  <sheetData>
    <row r="1" spans="2:3" ht="15" thickBot="1" x14ac:dyDescent="0.35"/>
    <row r="2" spans="2:3" ht="15" thickBot="1" x14ac:dyDescent="0.35">
      <c r="B2" s="23" t="s">
        <v>40</v>
      </c>
      <c r="C2" s="23" t="s">
        <v>2</v>
      </c>
    </row>
    <row r="3" spans="2:3" x14ac:dyDescent="0.3">
      <c r="B3" s="30" t="s">
        <v>31</v>
      </c>
      <c r="C3" s="28" t="e">
        <f>VLOOKUP(B3,Resumen!$C$15:$E$73,2,FALSE)</f>
        <v>#N/A</v>
      </c>
    </row>
    <row r="4" spans="2:3" x14ac:dyDescent="0.3">
      <c r="B4" s="30" t="s">
        <v>50</v>
      </c>
      <c r="C4" s="28" t="e">
        <f>VLOOKUP(B4,Resumen!$C$15:$E$73,2,FALSE)</f>
        <v>#N/A</v>
      </c>
    </row>
    <row r="5" spans="2:3" x14ac:dyDescent="0.3">
      <c r="B5" s="30" t="s">
        <v>48</v>
      </c>
      <c r="C5" s="28" t="e">
        <f>VLOOKUP(B5,Resumen!$C$15:$E$73,2,FALSE)</f>
        <v>#N/A</v>
      </c>
    </row>
    <row r="6" spans="2:3" x14ac:dyDescent="0.3">
      <c r="B6" s="30" t="s">
        <v>49</v>
      </c>
      <c r="C6" s="28" t="e">
        <f>VLOOKUP(B6,Resumen!$C$15:$E$73,2,FALSE)</f>
        <v>#N/A</v>
      </c>
    </row>
    <row r="7" spans="2:3" x14ac:dyDescent="0.3">
      <c r="B7" s="30" t="s">
        <v>51</v>
      </c>
      <c r="C7" s="28" t="e">
        <f>VLOOKUP(B7,Resumen!$C$15:$E$73,2,FALSE)</f>
        <v>#N/A</v>
      </c>
    </row>
    <row r="8" spans="2:3" x14ac:dyDescent="0.3">
      <c r="B8" s="30" t="s">
        <v>59</v>
      </c>
      <c r="C8" s="28" t="e">
        <f>VLOOKUP(B8,Resumen!$C$15:$E$73,2,FALSE)</f>
        <v>#N/A</v>
      </c>
    </row>
    <row r="9" spans="2:3" x14ac:dyDescent="0.3">
      <c r="B9" s="30" t="s">
        <v>32</v>
      </c>
      <c r="C9" s="28" t="str">
        <f>VLOOKUP(B9,Resumen!$C$15:$E$73,2,FALSE)</f>
        <v>m3</v>
      </c>
    </row>
    <row r="10" spans="2:3" x14ac:dyDescent="0.3">
      <c r="B10" s="30" t="s">
        <v>52</v>
      </c>
      <c r="C10" s="28">
        <f>VLOOKUP(B10,Resumen!$C$15:$E$73,2,FALSE)</f>
        <v>0</v>
      </c>
    </row>
    <row r="11" spans="2:3" x14ac:dyDescent="0.3">
      <c r="B11" s="30" t="s">
        <v>56</v>
      </c>
      <c r="C11" s="28" t="e">
        <f>VLOOKUP(B11,Resumen!$C$15:$E$73,2,FALSE)</f>
        <v>#N/A</v>
      </c>
    </row>
    <row r="12" spans="2:3" x14ac:dyDescent="0.3">
      <c r="B12" s="30" t="s">
        <v>13</v>
      </c>
      <c r="C12" s="28" t="e">
        <f>VLOOKUP(B12,Resumen!$C$15:$E$73,2,FALSE)</f>
        <v>#N/A</v>
      </c>
    </row>
    <row r="13" spans="2:3" x14ac:dyDescent="0.3">
      <c r="B13" s="30" t="s">
        <v>15</v>
      </c>
      <c r="C13" s="28" t="str">
        <f>VLOOKUP(B13,Resumen!$C$15:$E$73,2,FALSE)</f>
        <v>m2</v>
      </c>
    </row>
    <row r="14" spans="2:3" x14ac:dyDescent="0.3">
      <c r="B14" s="30" t="s">
        <v>38</v>
      </c>
      <c r="C14" s="28" t="e">
        <f>VLOOKUP(B14,Resumen!$C$15:$E$73,2,FALSE)</f>
        <v>#N/A</v>
      </c>
    </row>
    <row r="15" spans="2:3" x14ac:dyDescent="0.3">
      <c r="B15" s="30" t="s">
        <v>6</v>
      </c>
      <c r="C15" s="28" t="str">
        <f>VLOOKUP(B15,Resumen!$C$15:$E$73,2,FALSE)</f>
        <v>m3</v>
      </c>
    </row>
    <row r="16" spans="2:3" x14ac:dyDescent="0.3">
      <c r="B16" s="30" t="s">
        <v>10</v>
      </c>
      <c r="C16" s="28" t="str">
        <f>VLOOKUP(B16,Resumen!$C$15:$E$73,2,FALSE)</f>
        <v>m3</v>
      </c>
    </row>
    <row r="17" spans="2:3" x14ac:dyDescent="0.3">
      <c r="B17" s="30" t="s">
        <v>9</v>
      </c>
      <c r="C17" s="28" t="str">
        <f>VLOOKUP(B17,Resumen!$C$15:$E$73,2,FALSE)</f>
        <v>m3</v>
      </c>
    </row>
    <row r="18" spans="2:3" x14ac:dyDescent="0.3">
      <c r="B18" s="30" t="s">
        <v>46</v>
      </c>
      <c r="C18" s="28" t="e">
        <f>VLOOKUP(B18,Resumen!$C$15:$E$73,2,FALSE)</f>
        <v>#N/A</v>
      </c>
    </row>
    <row r="19" spans="2:3" x14ac:dyDescent="0.3">
      <c r="B19" s="30" t="s">
        <v>16</v>
      </c>
      <c r="C19" s="28" t="str">
        <f>VLOOKUP(B19,Resumen!$C$15:$E$73,2,FALSE)</f>
        <v>mes</v>
      </c>
    </row>
    <row r="20" spans="2:3" x14ac:dyDescent="0.3">
      <c r="B20" s="30" t="s">
        <v>53</v>
      </c>
      <c r="C20" s="28" t="e">
        <f>VLOOKUP(B20,Resumen!$C$15:$E$73,2,FALSE)</f>
        <v>#N/A</v>
      </c>
    </row>
    <row r="21" spans="2:3" x14ac:dyDescent="0.3">
      <c r="B21" s="30" t="s">
        <v>60</v>
      </c>
      <c r="C21" s="28" t="e">
        <f>VLOOKUP(B21,Resumen!$C$15:$E$73,2,FALSE)</f>
        <v>#N/A</v>
      </c>
    </row>
    <row r="22" spans="2:3" x14ac:dyDescent="0.3">
      <c r="B22" s="30" t="s">
        <v>14</v>
      </c>
      <c r="C22" s="28" t="e">
        <f>VLOOKUP(B22,Resumen!$C$15:$E$73,2,FALSE)</f>
        <v>#N/A</v>
      </c>
    </row>
    <row r="23" spans="2:3" x14ac:dyDescent="0.3">
      <c r="B23" s="30" t="s">
        <v>37</v>
      </c>
      <c r="C23" s="28" t="str">
        <f>VLOOKUP(B23,Resumen!$C$15:$E$73,2,FALSE)</f>
        <v>Glb</v>
      </c>
    </row>
    <row r="24" spans="2:3" x14ac:dyDescent="0.3">
      <c r="B24" s="30" t="s">
        <v>39</v>
      </c>
      <c r="C24" s="28" t="e">
        <f>VLOOKUP(B24,Resumen!$C$15:$E$73,2,FALSE)</f>
        <v>#N/A</v>
      </c>
    </row>
    <row r="25" spans="2:3" x14ac:dyDescent="0.3">
      <c r="B25" s="30" t="s">
        <v>41</v>
      </c>
      <c r="C25" s="28" t="str">
        <f>VLOOKUP(B25,Resumen!$C$15:$E$73,2,FALSE)</f>
        <v>m3</v>
      </c>
    </row>
    <row r="26" spans="2:3" x14ac:dyDescent="0.3">
      <c r="B26" s="30" t="s">
        <v>17</v>
      </c>
      <c r="C26" s="28" t="str">
        <f>VLOOKUP(B26,Resumen!$C$15:$E$73,2,FALSE)</f>
        <v>m3</v>
      </c>
    </row>
    <row r="27" spans="2:3" x14ac:dyDescent="0.3">
      <c r="B27" s="30" t="s">
        <v>55</v>
      </c>
      <c r="C27" s="28" t="e">
        <f>VLOOKUP(B27,Resumen!$C$15:$E$73,2,FALSE)</f>
        <v>#N/A</v>
      </c>
    </row>
    <row r="28" spans="2:3" x14ac:dyDescent="0.3">
      <c r="B28" s="30" t="s">
        <v>18</v>
      </c>
      <c r="C28" s="28" t="str">
        <f>VLOOKUP(B28,Resumen!$C$15:$E$73,2,FALSE)</f>
        <v>m3</v>
      </c>
    </row>
    <row r="29" spans="2:3" x14ac:dyDescent="0.3">
      <c r="B29" s="30" t="s">
        <v>35</v>
      </c>
      <c r="C29" s="28" t="str">
        <f>VLOOKUP(B29,Resumen!$C$15:$E$73,2,FALSE)</f>
        <v>m2</v>
      </c>
    </row>
    <row r="30" spans="2:3" x14ac:dyDescent="0.3">
      <c r="B30" s="30" t="s">
        <v>57</v>
      </c>
      <c r="C30" s="28" t="e">
        <f>VLOOKUP(B30,Resumen!$C$15:$E$73,2,FALSE)</f>
        <v>#N/A</v>
      </c>
    </row>
    <row r="31" spans="2:3" x14ac:dyDescent="0.3">
      <c r="B31" s="30" t="s">
        <v>58</v>
      </c>
      <c r="C31" s="28" t="e">
        <f>VLOOKUP(B31,Resumen!$C$15:$E$73,2,FALSE)</f>
        <v>#N/A</v>
      </c>
    </row>
    <row r="32" spans="2:3" x14ac:dyDescent="0.3">
      <c r="B32" s="30" t="s">
        <v>11</v>
      </c>
      <c r="C32" s="28" t="str">
        <f>VLOOKUP(B32,Resumen!$C$15:$E$73,2,FALSE)</f>
        <v>mes</v>
      </c>
    </row>
    <row r="33" spans="2:3" x14ac:dyDescent="0.3">
      <c r="B33" s="30" t="s">
        <v>44</v>
      </c>
      <c r="C33" s="28" t="e">
        <f>VLOOKUP(B33,Resumen!$C$15:$E$73,2,FALSE)</f>
        <v>#N/A</v>
      </c>
    </row>
    <row r="34" spans="2:3" x14ac:dyDescent="0.3">
      <c r="B34" s="30" t="s">
        <v>45</v>
      </c>
      <c r="C34" s="28" t="str">
        <f>VLOOKUP(B34,Resumen!$C$15:$E$73,2,FALSE)</f>
        <v>m3xkm</v>
      </c>
    </row>
    <row r="35" spans="2:3" x14ac:dyDescent="0.3">
      <c r="B35" s="30" t="s">
        <v>29</v>
      </c>
      <c r="C35" s="28" t="e">
        <f>VLOOKUP(B35,Resumen!$C$15:$E$73,2,FALSE)</f>
        <v>#N/A</v>
      </c>
    </row>
    <row r="36" spans="2:3" x14ac:dyDescent="0.3">
      <c r="B36" s="30" t="s">
        <v>34</v>
      </c>
      <c r="C36" s="28" t="str">
        <f>VLOOKUP(B36,Resumen!$C$15:$E$73,2,FALSE)</f>
        <v>m3xkm</v>
      </c>
    </row>
    <row r="37" spans="2:3" x14ac:dyDescent="0.3">
      <c r="B37" s="30" t="s">
        <v>30</v>
      </c>
      <c r="C37" s="28" t="e">
        <f>VLOOKUP(B37,Resumen!$C$15:$E$73,2,FALSE)</f>
        <v>#N/A</v>
      </c>
    </row>
    <row r="38" spans="2:3" x14ac:dyDescent="0.3">
      <c r="B38" s="30" t="s">
        <v>28</v>
      </c>
      <c r="C38" s="28" t="str">
        <f>VLOOKUP(B38,Resumen!$C$15:$E$73,2,FALSE)</f>
        <v>m3xkm</v>
      </c>
    </row>
    <row r="39" spans="2:3" x14ac:dyDescent="0.3">
      <c r="B39" s="30" t="s">
        <v>42</v>
      </c>
      <c r="C39" s="28" t="e">
        <f>VLOOKUP(B39,Resumen!$C$15:$E$73,2,FALSE)</f>
        <v>#N/A</v>
      </c>
    </row>
    <row r="40" spans="2:3" x14ac:dyDescent="0.3">
      <c r="B40" s="30" t="s">
        <v>43</v>
      </c>
      <c r="C40" s="28" t="str">
        <f>VLOOKUP(B40,Resumen!$C$15:$E$73,2,FALSE)</f>
        <v>m3xkm</v>
      </c>
    </row>
    <row r="41" spans="2:3" x14ac:dyDescent="0.3">
      <c r="B41" s="30" t="s">
        <v>25</v>
      </c>
      <c r="C41" s="28" t="e">
        <f>VLOOKUP(B41,Resumen!$C$15:$E$73,2,FALSE)</f>
        <v>#N/A</v>
      </c>
    </row>
    <row r="42" spans="2:3" x14ac:dyDescent="0.3">
      <c r="B42" s="30" t="s">
        <v>23</v>
      </c>
      <c r="C42" s="28" t="str">
        <f>VLOOKUP(B42,Resumen!$C$15:$E$73,2,FALSE)</f>
        <v>mes</v>
      </c>
    </row>
    <row r="43" spans="2:3" x14ac:dyDescent="0.3">
      <c r="B43" s="30" t="s">
        <v>24</v>
      </c>
      <c r="C43" s="28" t="e">
        <f>VLOOKUP(B43,Resumen!$C$15:$E$73,2,FALSE)</f>
        <v>#N/A</v>
      </c>
    </row>
    <row r="44" spans="2:3" ht="4.95" customHeight="1" thickBot="1" x14ac:dyDescent="0.35">
      <c r="B44" s="31"/>
      <c r="C44" s="29"/>
    </row>
  </sheetData>
  <autoFilter ref="B2:C43" xr:uid="{0B8085DC-152F-4CFF-B16F-ACE7D6A18F66}">
    <sortState ref="B3:C43">
      <sortCondition ref="B2:B43"/>
    </sortState>
  </autoFilter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81E7F7-C7E6-4630-8473-4D32B309A765}">
  <ds:schemaRefs>
    <ds:schemaRef ds:uri="http://purl.org/dc/elements/1.1/"/>
    <ds:schemaRef ds:uri="http://schemas.openxmlformats.org/package/2006/metadata/core-properties"/>
    <ds:schemaRef ds:uri="267c4d04-9e80-4fa2-a816-72c2f787efb4"/>
    <ds:schemaRef ds:uri="http://purl.org/dc/dcmitype/"/>
    <ds:schemaRef ds:uri="http://schemas.microsoft.com/office/2006/documentManagement/types"/>
    <ds:schemaRef ds:uri="bf002415-66b4-49b9-a1c9-362206eb161a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B0B468-3000-42F9-92AE-2EB32D94D8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Lista de partidas</vt:lpstr>
      <vt:lpstr>'Lista de partidas'!Área_de_impresión</vt:lpstr>
      <vt:lpstr>Resumen!Área_de_impresión</vt:lpstr>
      <vt:lpstr>Resumen!Títulos_a_imprimir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2023-01-12T03:03:53Z</cp:lastPrinted>
  <dcterms:created xsi:type="dcterms:W3CDTF">2022-02-20T14:02:55Z</dcterms:created>
  <dcterms:modified xsi:type="dcterms:W3CDTF">2023-01-24T17:05:16Z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