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6RIOSCHICAMAYVIRU/Shared Documents/9.0_Compras/9.1 Procura/06. Procuras en proceso/3. Facilidades/08. Exámenes médicos/2. Términos de referencia/Rev.01/1. OHLA/Anexos/ANEXO 08 Formatos Presentación de Propuesta - Carpeta C/"/>
    </mc:Choice>
  </mc:AlternateContent>
  <xr:revisionPtr revIDLastSave="24" documentId="8_{75A7C55C-2E4B-45C1-944F-8FBCC5E96846}" xr6:coauthVersionLast="47" xr6:coauthVersionMax="47" xr10:uidLastSave="{31046C57-6816-4DCE-B1D4-7A2CC7600F3D}"/>
  <bookViews>
    <workbookView xWindow="-108" yWindow="-108" windowWidth="23256" windowHeight="14016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Directo'!$A$1:$I$36</definedName>
    <definedName name="_xlnm.Print_Area" localSheetId="4">'Gastos Generales'!$A$1:$I$24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24" l="1"/>
  <c r="F39" i="24"/>
  <c r="F37" i="24"/>
  <c r="F36" i="24"/>
  <c r="F34" i="24"/>
  <c r="F35" i="24"/>
  <c r="H23" i="29"/>
  <c r="H20" i="29"/>
  <c r="H35" i="27"/>
  <c r="H18" i="29"/>
  <c r="H33" i="27"/>
  <c r="H32" i="27"/>
  <c r="H29" i="27"/>
  <c r="H17" i="27"/>
  <c r="H30" i="27"/>
  <c r="H23" i="27"/>
  <c r="H18" i="27"/>
  <c r="H19" i="27"/>
  <c r="H20" i="27"/>
  <c r="H21" i="27"/>
  <c r="H22" i="27"/>
  <c r="H24" i="27"/>
  <c r="H25" i="27"/>
  <c r="H26" i="27"/>
  <c r="H27" i="27"/>
  <c r="H28" i="27"/>
  <c r="H31" i="27"/>
  <c r="H14" i="29" l="1"/>
  <c r="B100" i="11" l="1"/>
</calcChain>
</file>

<file path=xl/sharedStrings.xml><?xml version="1.0" encoding="utf-8"?>
<sst xmlns="http://schemas.openxmlformats.org/spreadsheetml/2006/main" count="514" uniqueCount="315">
  <si>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</si>
  <si>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</si>
  <si>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</si>
  <si>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</si>
  <si>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</si>
  <si>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</si>
  <si>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</si>
  <si>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</si>
  <si>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</si>
  <si>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</si>
  <si>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</si>
  <si>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</si>
  <si>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</si>
  <si>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</si>
  <si>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</si>
  <si>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</si>
  <si>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</si>
  <si>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</si>
  <si>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</si>
  <si>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</si>
  <si>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</si>
  <si>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</si>
  <si>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</si>
  <si>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</si>
  <si>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</si>
  <si>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</si>
  <si>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</si>
  <si>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</si>
  <si>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</si>
  <si>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</si>
  <si>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</si>
  <si>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</si>
  <si>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</si>
  <si>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</si>
  <si>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</si>
  <si>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</si>
  <si>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</si>
  <si>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</si>
  <si>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</si>
  <si>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</si>
  <si>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</si>
  <si>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</si>
  <si>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</si>
  <si>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</si>
  <si>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</si>
  <si>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</si>
  <si>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</si>
  <si>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</si>
  <si>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</si>
  <si>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</si>
  <si>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</si>
  <si>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</si>
  <si>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</si>
  <si>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</si>
  <si>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</si>
  <si>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</si>
  <si>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</si>
  <si>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</si>
  <si>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</si>
  <si>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</si>
  <si>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</si>
  <si>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</si>
  <si>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</si>
  <si>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</si>
  <si>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</si>
  <si>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</si>
  <si>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</si>
  <si>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</si>
  <si>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</si>
  <si>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</si>
  <si>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</si>
  <si>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</si>
  <si>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</si>
  <si>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</si>
  <si>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</si>
  <si>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</si>
  <si>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</si>
  <si>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</si>
  <si>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</si>
  <si>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</si>
  <si>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</si>
  <si>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</si>
  <si>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</si>
  <si>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</si>
  <si>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</si>
  <si>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</si>
  <si>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</si>
  <si>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</si>
  <si>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</si>
  <si>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</si>
  <si>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</si>
  <si>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</si>
  <si>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</si>
  <si>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</si>
  <si>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</si>
  <si>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</si>
  <si>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</si>
  <si>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</si>
  <si>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</si>
  <si>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</si>
  <si>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</si>
  <si>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</si>
  <si>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</si>
  <si>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</si>
  <si>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</si>
  <si>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</si>
  <si>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</si>
  <si>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</si>
  <si>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</si>
  <si>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</si>
  <si>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</si>
  <si>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</si>
  <si>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</si>
  <si>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</si>
  <si>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</si>
  <si>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</si>
  <si>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</si>
  <si>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</si>
  <si>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</si>
  <si>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</si>
  <si>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</si>
  <si>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</si>
  <si>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</si>
  <si>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</si>
  <si>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</si>
  <si>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</si>
  <si>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</si>
  <si>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</si>
  <si>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</si>
  <si>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</si>
  <si>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</si>
  <si>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</si>
  <si>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</si>
  <si>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</si>
  <si>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</si>
  <si>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</si>
  <si>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</si>
  <si>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</si>
  <si>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</si>
  <si>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</si>
  <si>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</si>
  <si>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</si>
  <si>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</si>
  <si>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</si>
  <si>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</si>
  <si>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</si>
  <si>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</si>
  <si>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</si>
  <si>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</si>
  <si>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</si>
  <si>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</si>
  <si>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</si>
  <si>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</si>
  <si>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</si>
  <si>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</si>
  <si>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</si>
  <si>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</si>
  <si>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</si>
  <si>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</si>
  <si>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</si>
  <si>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</si>
  <si>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</si>
  <si>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</si>
  <si>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</si>
  <si>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</si>
  <si>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</si>
  <si>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</si>
  <si>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</si>
  <si>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</si>
  <si>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</si>
  <si>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</si>
  <si>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</si>
  <si>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</si>
  <si>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</si>
  <si>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</si>
  <si>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</si>
  <si>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</si>
  <si>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</si>
  <si>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</si>
  <si>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</si>
  <si>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</si>
  <si>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</si>
  <si>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</si>
  <si>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</si>
  <si>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</si>
  <si>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</si>
  <si>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</si>
  <si>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</si>
  <si>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</si>
  <si>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</si>
  <si>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</si>
  <si>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</si>
  <si>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</si>
  <si>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</si>
  <si>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</si>
  <si>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</si>
  <si>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</si>
  <si>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</si>
  <si>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</si>
  <si>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</si>
  <si>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</si>
  <si>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</si>
  <si>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</si>
  <si>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</si>
  <si>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</si>
  <si>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</si>
  <si>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</si>
  <si>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</si>
  <si>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</si>
  <si>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</si>
  <si>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</si>
  <si>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</si>
  <si>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</si>
  <si>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</si>
  <si>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</si>
  <si>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</si>
  <si>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</si>
  <si>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</si>
  <si>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</si>
  <si>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</si>
  <si>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[Consignar número y nombre del proyecto]</t>
  </si>
  <si>
    <t>Paquete:</t>
  </si>
  <si>
    <t>[Consignar número y nombre del paquete]</t>
  </si>
  <si>
    <t>Río:</t>
  </si>
  <si>
    <t>[Consignar río Chicama o Virú]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</si>
  <si>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</si>
  <si>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</si>
  <si>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</si>
  <si>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</si>
  <si>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</si>
  <si>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</si>
  <si>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</si>
  <si>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</si>
  <si>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</si>
  <si>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</si>
  <si>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</si>
  <si>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</si>
  <si>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</si>
  <si>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</si>
  <si>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</si>
  <si>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</si>
  <si>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</si>
  <si>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</si>
  <si>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</si>
  <si>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</si>
  <si>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</si>
  <si>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</si>
  <si>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[Consignar nombre de cuenca-río]</t>
  </si>
  <si>
    <t>N° del Paquete:</t>
  </si>
  <si>
    <t>[Consignar número de paquete]</t>
  </si>
  <si>
    <t>Nombre del Paquete:</t>
  </si>
  <si>
    <t>[Consignar nombre de paquete]</t>
  </si>
  <si>
    <t>Referencia:</t>
  </si>
  <si>
    <t>Anexo 8</t>
  </si>
  <si>
    <t>PLANILLA DE COSTO DIRECTO</t>
  </si>
  <si>
    <t>Item</t>
  </si>
  <si>
    <t>Descripción</t>
  </si>
  <si>
    <t>Unidad de medidad</t>
  </si>
  <si>
    <t>Cantidad</t>
  </si>
  <si>
    <t>P.U. 
(S/)</t>
  </si>
  <si>
    <t>Total 
(S/)</t>
  </si>
  <si>
    <t>Exámenes médicos</t>
  </si>
  <si>
    <t>1.01.01</t>
  </si>
  <si>
    <t>Und</t>
  </si>
  <si>
    <t>1.01.02</t>
  </si>
  <si>
    <t>1.01.03</t>
  </si>
  <si>
    <t>1.01.04</t>
  </si>
  <si>
    <t>1.01.05</t>
  </si>
  <si>
    <t>1.01.06</t>
  </si>
  <si>
    <t>1.01.07</t>
  </si>
  <si>
    <t>1.01.08</t>
  </si>
  <si>
    <t>1.01.09</t>
  </si>
  <si>
    <t>1.01.10</t>
  </si>
  <si>
    <t>1.01.11</t>
  </si>
  <si>
    <t>1.01.12</t>
  </si>
  <si>
    <t>1.01.13</t>
  </si>
  <si>
    <t>1.01.14</t>
  </si>
  <si>
    <t>1.01.15</t>
  </si>
  <si>
    <t>1.01.16</t>
  </si>
  <si>
    <t>1.01.17</t>
  </si>
  <si>
    <t>TOTAL DEL SERVICIO (SIN I.G.V.)</t>
  </si>
  <si>
    <t>FORMATO C2- PROPUESTA ECONÓMICA</t>
  </si>
  <si>
    <t>Página 3 de 3</t>
  </si>
  <si>
    <t>PLANILLA DE GASTOS GENERALES - GESTIÓN</t>
  </si>
  <si>
    <t>COSTO DIRECTO</t>
  </si>
  <si>
    <t>UND</t>
  </si>
  <si>
    <t>CANTIDAD</t>
  </si>
  <si>
    <t>Plazo (mes)</t>
  </si>
  <si>
    <t>P. U. (S/)</t>
  </si>
  <si>
    <t>Total  (S/)</t>
  </si>
  <si>
    <t>SEGUROS Y FIANZAS</t>
  </si>
  <si>
    <t>GLB</t>
  </si>
  <si>
    <t>Póliza de Responsabilidad Civil</t>
  </si>
  <si>
    <t>SUB TOTAL S/</t>
  </si>
  <si>
    <t>TOTAL GASTOS GENERALES S/</t>
  </si>
  <si>
    <t>BHCG en sangre (Aplicar a toda mujer en edad fert il con declaración de sospecha de embarazo previa a la toma de Rayos X)</t>
  </si>
  <si>
    <t>EMO - PREOCUPACIONAL - (2) ADMINISTRATIVOS / OFICINA / OBRA / GERENTES DE OBRA - OHL</t>
  </si>
  <si>
    <t>EMO - PREOCUPACIONAL - (3) AUXILIAR / AYUDANTE / OPERARIO / PEON / VIGIA / TAREADOR - OHL</t>
  </si>
  <si>
    <t>EMO - PREOCUPACIONAL - (4) JEFE / SUPERVISORES / CAPATAZ / MECANICO / TRABAJOS EN ALTURA FISICA / SOLDADOR / TECNICO / OFICIAL - OHL</t>
  </si>
  <si>
    <t>EMO - PREOCUPACIONAL - (4A) CONDUCTORES DE VEHÍCULOS</t>
  </si>
  <si>
    <t>EMO - PREOCUPACIONAL - (5) PERSONAL DE SALUD</t>
  </si>
  <si>
    <t>EMO - PERIODICO - (2) ADMINISTRATIVOS / OFICINA / OBRA / GERENTES DE OBRA - OHL</t>
  </si>
  <si>
    <t>EMO - PERIODICO - (3) AUXILIAR / AYUDANTE / OPERARIO / PEON / VIGIA / TAREADOR - OHL</t>
  </si>
  <si>
    <t>EMO - PERIODICO - (4) JEFE / SUPERVISORES / CAPATAZ / MECANICO / TRABAJOS EN ALTURA FISICA / SOLDADOR / TECNICO / OFICIAL - OHL</t>
  </si>
  <si>
    <t>EMO - PERIODICO - (4A) CONDUCTORES DE VEHÍCULOS</t>
  </si>
  <si>
    <t>EMO - PERIODICO - (5) PERSONAL DE SALUD</t>
  </si>
  <si>
    <t>EMO - RETIRO - (2) ADMINISTRATIVOS / OFICINA / OBRA / GERENTES DE OBRA - OHL</t>
  </si>
  <si>
    <t>EMO - RETIRO - (3) AUXILIAR / AYUDANTE / OPERARIO / PEON / VIGIA / TAREADOR - OHL</t>
  </si>
  <si>
    <t>EMO - RETIRO - (4) JEFE / SUPERVISORES / CAPATAZ / MECANICO / TRABAJOS EN ALTURA FISICA / SOLDADOR / TECNICO / OFICIAL - OHL</t>
  </si>
  <si>
    <t>EMO - RETIRO - (4A) CONDUCTORES DE VEHÍCULOS</t>
  </si>
  <si>
    <t>EMO - RETIRO - (5) PERSONAL DE SALUD</t>
  </si>
  <si>
    <t xml:space="preserve">EMO - VISITA  - (7) PERSONAL VISITANTE </t>
  </si>
  <si>
    <t>Pólizas (Póliza de Responsabilidad Civil Médica)</t>
  </si>
  <si>
    <t>Cantidad Total</t>
  </si>
  <si>
    <t>Referencia: Anexo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</si>
</sst>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0.00000%"/>
    <numFmt numFmtId="167" formatCode="&quot;S.&quot;\ #,##0.00_);\(&quot;S.&quot;\ #,##0.00\)"/>
    <numFmt numFmtId="168" formatCode="&quot;S.&quot;\ #,##0.00"/>
    <numFmt numFmtId="169" formatCode="0.0"/>
  </numFmts>
  <fonts count="3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3488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0" fillId="0" borderId="0"/>
  </cellStyleXfs>
  <cellXfs count="19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0" fontId="0" fillId="0" borderId="0" xfId="3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165" fontId="0" fillId="0" borderId="23" xfId="0" applyNumberFormat="1" applyBorder="1" applyAlignment="1">
      <alignment horizontal="left" indent="2"/>
    </xf>
    <xf numFmtId="0" fontId="3" fillId="0" borderId="23" xfId="0" applyFont="1" applyBorder="1" applyAlignment="1">
      <alignment horizontal="center"/>
    </xf>
    <xf numFmtId="2" fontId="3" fillId="0" borderId="23" xfId="0" applyNumberFormat="1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8" borderId="2" xfId="0" applyFont="1" applyFill="1" applyBorder="1" applyAlignment="1">
      <alignment horizontal="center" vertical="center" wrapText="1"/>
    </xf>
    <xf numFmtId="43" fontId="28" fillId="8" borderId="2" xfId="0" applyNumberFormat="1" applyFont="1" applyFill="1" applyBorder="1" applyAlignment="1">
      <alignment horizontal="center" vertical="center" wrapText="1"/>
    </xf>
    <xf numFmtId="166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29" fillId="0" borderId="0" xfId="0" applyFont="1"/>
    <xf numFmtId="0" fontId="26" fillId="8" borderId="2" xfId="0" applyFont="1" applyFill="1" applyBorder="1" applyAlignment="1">
      <alignment horizontal="center" vertical="center"/>
    </xf>
    <xf numFmtId="4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43" fontId="29" fillId="0" borderId="0" xfId="2" applyFont="1" applyFill="1" applyAlignment="1">
      <alignment vertical="center"/>
    </xf>
    <xf numFmtId="0" fontId="26" fillId="0" borderId="0" xfId="0" applyFont="1" applyAlignment="1">
      <alignment horizontal="center" vertical="center"/>
    </xf>
    <xf numFmtId="167" fontId="18" fillId="0" borderId="0" xfId="5" applyNumberFormat="1" applyFont="1"/>
    <xf numFmtId="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68" fontId="28" fillId="0" borderId="0" xfId="0" applyNumberFormat="1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168" fontId="31" fillId="0" borderId="0" xfId="0" applyNumberFormat="1" applyFont="1" applyAlignment="1">
      <alignment horizontal="center" vertical="center"/>
    </xf>
    <xf numFmtId="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quotePrefix="1" applyFont="1" applyAlignment="1">
      <alignment horizontal="center" vertical="center" wrapText="1"/>
    </xf>
    <xf numFmtId="0" fontId="33" fillId="0" borderId="0" xfId="0" applyFont="1"/>
    <xf numFmtId="2" fontId="18" fillId="0" borderId="2" xfId="0" applyNumberFormat="1" applyFont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4" fontId="3" fillId="0" borderId="0" xfId="4" applyFont="1" applyFill="1" applyBorder="1" applyAlignment="1">
      <alignment horizontal="center" vertical="center"/>
    </xf>
    <xf numFmtId="44" fontId="35" fillId="0" borderId="2" xfId="4" applyFont="1" applyFill="1" applyBorder="1" applyAlignment="1">
      <alignment horizontal="center" vertical="center"/>
    </xf>
    <xf numFmtId="9" fontId="0" fillId="0" borderId="0" xfId="3" applyFont="1" applyFill="1" applyBorder="1" applyAlignment="1">
      <alignment horizontal="center"/>
    </xf>
    <xf numFmtId="0" fontId="18" fillId="0" borderId="0" xfId="0" applyFont="1" applyAlignment="1">
      <alignment horizontal="right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9" fontId="28" fillId="8" borderId="2" xfId="0" applyNumberFormat="1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/>
    </xf>
    <xf numFmtId="4" fontId="36" fillId="10" borderId="15" xfId="0" applyNumberFormat="1" applyFont="1" applyFill="1" applyBorder="1" applyAlignment="1">
      <alignment horizontal="center" vertical="center" wrapText="1"/>
    </xf>
    <xf numFmtId="0" fontId="36" fillId="10" borderId="22" xfId="0" applyFont="1" applyFill="1" applyBorder="1" applyAlignment="1">
      <alignment horizontal="center" vertical="center" wrapText="1"/>
    </xf>
    <xf numFmtId="165" fontId="5" fillId="4" borderId="23" xfId="0" applyNumberFormat="1" applyFont="1" applyFill="1" applyBorder="1" applyAlignment="1">
      <alignment horizontal="left" vertical="center" indent="1"/>
    </xf>
    <xf numFmtId="4" fontId="29" fillId="0" borderId="0" xfId="0" applyNumberFormat="1" applyFont="1" applyAlignment="1">
      <alignment horizontal="right" vertical="center"/>
    </xf>
    <xf numFmtId="4" fontId="28" fillId="0" borderId="2" xfId="0" applyNumberFormat="1" applyFont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44" fontId="3" fillId="0" borderId="21" xfId="4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/>
    </xf>
    <xf numFmtId="4" fontId="34" fillId="0" borderId="2" xfId="0" applyNumberFormat="1" applyFont="1" applyBorder="1" applyAlignment="1">
      <alignment horizontal="right" vertical="center"/>
    </xf>
    <xf numFmtId="0" fontId="18" fillId="0" borderId="5" xfId="0" applyFont="1" applyBorder="1" applyAlignment="1">
      <alignment horizontal="center" vertical="center"/>
    </xf>
    <xf numFmtId="4" fontId="34" fillId="0" borderId="2" xfId="0" applyNumberFormat="1" applyFont="1" applyBorder="1" applyAlignment="1">
      <alignment horizontal="right" vertical="center" wrapText="1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/>
    </xf>
    <xf numFmtId="2" fontId="3" fillId="0" borderId="29" xfId="0" applyNumberFormat="1" applyFont="1" applyBorder="1" applyAlignment="1">
      <alignment horizontal="center" vertical="center"/>
    </xf>
    <xf numFmtId="2" fontId="3" fillId="0" borderId="30" xfId="0" applyNumberFormat="1" applyFont="1" applyBorder="1" applyAlignment="1">
      <alignment horizontal="center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44" fontId="5" fillId="4" borderId="24" xfId="4" applyFont="1" applyFill="1" applyBorder="1" applyAlignment="1">
      <alignment horizontal="center" vertical="center"/>
    </xf>
    <xf numFmtId="44" fontId="5" fillId="4" borderId="26" xfId="4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right" vertical="center"/>
    </xf>
    <xf numFmtId="0" fontId="29" fillId="0" borderId="5" xfId="0" applyFont="1" applyBorder="1" applyAlignment="1">
      <alignment horizontal="right" vertical="center"/>
    </xf>
    <xf numFmtId="0" fontId="26" fillId="8" borderId="4" xfId="0" applyFont="1" applyFill="1" applyBorder="1" applyAlignment="1">
      <alignment horizontal="right" vertical="center"/>
    </xf>
    <xf numFmtId="0" fontId="26" fillId="8" borderId="27" xfId="0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26" fillId="8" borderId="4" xfId="0" applyFont="1" applyFill="1" applyBorder="1" applyAlignment="1">
      <alignment horizontal="center" vertical="center"/>
    </xf>
    <xf numFmtId="0" fontId="26" fillId="8" borderId="27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left" vertical="center"/>
    </xf>
  </cellXfs>
  <cellStyles count="6">
    <cellStyle name="Millares" xfId="2" builtinId="3"/>
    <cellStyle name="Moneda" xfId="4" builtinId="4"/>
    <cellStyle name="Normal" xfId="0" builtinId="0"/>
    <cellStyle name="Normal 2" xfId="1" xr:uid="{00000000-0005-0000-0000-000001000000}"/>
    <cellStyle name="Normal_GG" xfId="5" xr:uid="{14393124-7F5C-43A7-B75C-7664C0896692}"/>
    <cellStyle name="Porcentaje" xfId="3" builtinId="5"/>
  </cellStyles>
  <dxfs count="0"/>
  <tableStyles count="0" defaultTableStyle="TableStyleMedium2" defaultPivotStyle="PivotStyleLight16"/>
  <colors>
    <mruColors>
      <color rgb="FF003488"/>
      <color rgb="FF0033CC"/>
      <color rgb="FFDDEBF7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9ECB8F8-4F82-45E0-A5CB-9FFB6A13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46167" cy="47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  <sheetName val="Listas"/>
      <sheetName val="Limit_ACC_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  <sheetName val="Rossin-R"/>
      <sheetName val="EXP_110-171"/>
      <sheetName val="Attach_4-18"/>
      <sheetName val="Detalle(1)"/>
      <sheetName val="Detalle(2)"/>
      <sheetName val="P. Socios"/>
      <sheetName val="P. por empresa"/>
      <sheetName val="Garantias"/>
      <sheetName val="anexos"/>
      <sheetName val="T.Mat Zona 2 (2)"/>
      <sheetName val="Liebman_1345"/>
      <sheetName val="Val_Nº115"/>
      <sheetName val="Tipo_de_Cambio5"/>
      <sheetName val="3_INPUT_ACT5"/>
      <sheetName val="Anx_1_Nota_45"/>
      <sheetName val="MONTAJE_TUBERIA_Y_SOPORTES5"/>
      <sheetName val="Precios_Adicionales-Argos4"/>
      <sheetName val="MASTER_MH4"/>
      <sheetName val="MASTER_EQUIPOS4"/>
      <sheetName val="HM_500-VALIDAR_CON_EQ4"/>
      <sheetName val="C_V__OMYA4"/>
      <sheetName val="PROD_ANEXO_14"/>
      <sheetName val="PROD_ANEXO_24"/>
      <sheetName val="PROD_ANEXO_34"/>
      <sheetName val="NO_IMPRIMIR4"/>
      <sheetName val="Mov__Tierras4"/>
      <sheetName val="CONTROL_VOLQUETES24"/>
      <sheetName val="FORMATO_CONTROL_OK4"/>
      <sheetName val="HOJA_DE_DATOS4"/>
      <sheetName val="DATOS_34"/>
      <sheetName val="Desv_P_Puentes4"/>
      <sheetName val="O__Preliminares4"/>
      <sheetName val="Mivimiento_de_Tierras4"/>
      <sheetName val="Estribos_Acero_(Proy)4"/>
      <sheetName val="Fe°_C__Estribo4"/>
      <sheetName val="Losa_de_Concreto_Armado4"/>
      <sheetName val="Losa_de_Concreto_Armado_Acero4"/>
      <sheetName val="Fe°_C__Losa4"/>
      <sheetName val="Vereda_de_Concreto_Armado4"/>
      <sheetName val="Losa_de_Aproximacion4"/>
      <sheetName val="O__de_Protección_y_Encauzamien4"/>
      <sheetName val="509-509A_TMC36&quot;4"/>
      <sheetName val="510_TMC36&quot;4"/>
      <sheetName val="Resumen_Ejecutivo4"/>
      <sheetName val="Proyectos_PIA4"/>
      <sheetName val="1__Contratos4"/>
      <sheetName val="2__Gestión_Cronogramas4"/>
      <sheetName val="2_1_Curva_S_-_Proyectos4"/>
      <sheetName val="4__Estado_Construcción4"/>
      <sheetName val="3__Gestion_Adquisiciones4"/>
      <sheetName val="4_1_Estado_de_RFI´s4"/>
      <sheetName val="4_2_Estado_Valorizaciones4"/>
      <sheetName val="_4_3_Sol__de_Cambio4"/>
      <sheetName val="5__Estado_Ingeniería_4"/>
      <sheetName val="6__Gestion_Riesgos4"/>
      <sheetName val="7__Gestión_Comunicaciones4"/>
      <sheetName val="8__Acreditaciones4"/>
      <sheetName val="9_1_Panel_de_Control4"/>
      <sheetName val="SERVICIOS_A_OBRA_1954"/>
      <sheetName val="BASE_CONEX_4"/>
      <sheetName val="INST__BANDEJA4"/>
      <sheetName val="RES__TENDIDO4"/>
      <sheetName val="RES__PEINADO4"/>
      <sheetName val="RES_RETIRO4"/>
      <sheetName val="RES_CONEX_4"/>
      <sheetName val="Sem_4"/>
      <sheetName val="RES__CONEXIONADO4"/>
      <sheetName val="MONTAJE_DE_SOMBRILLA4"/>
      <sheetName val="DATOS_31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Liebman_1343"/>
      <sheetName val="Val_Nº113"/>
      <sheetName val="Tipo_de_Cambio3"/>
      <sheetName val="3_INPUT_ACT3"/>
      <sheetName val="Anx_1_Nota_43"/>
      <sheetName val="MONTAJE_TUBERIA_Y_SOPORTES3"/>
      <sheetName val="Precios_Adicionales-Argos2"/>
      <sheetName val="MASTER_MH2"/>
      <sheetName val="MASTER_EQUIPOS2"/>
      <sheetName val="HM_500-VALIDAR_CON_EQ2"/>
      <sheetName val="C_V__OMYA2"/>
      <sheetName val="PROD_ANEXO_12"/>
      <sheetName val="PROD_ANEXO_22"/>
      <sheetName val="PROD_ANEXO_32"/>
      <sheetName val="NO_IMPRIMIR2"/>
      <sheetName val="Mov__Tierras2"/>
      <sheetName val="CONTROL_VOLQUETES22"/>
      <sheetName val="FORMATO_CONTROL_OK2"/>
      <sheetName val="HOJA_DE_DATOS2"/>
      <sheetName val="DATOS_32"/>
      <sheetName val="Desv_P_Puentes2"/>
      <sheetName val="O__Preliminares2"/>
      <sheetName val="Mivimiento_de_Tierras2"/>
      <sheetName val="Estribos_Acero_(Proy)2"/>
      <sheetName val="Fe°_C__Estribo2"/>
      <sheetName val="Losa_de_Concreto_Armado2"/>
      <sheetName val="Losa_de_Concreto_Armado_Acero2"/>
      <sheetName val="Fe°_C__Losa2"/>
      <sheetName val="Vereda_de_Concreto_Armado2"/>
      <sheetName val="Losa_de_Aproximacion2"/>
      <sheetName val="O__de_Protección_y_Encauzamien2"/>
      <sheetName val="509-509A_TMC36&quot;2"/>
      <sheetName val="510_TMC36&quot;2"/>
      <sheetName val="Resumen_Ejecutivo2"/>
      <sheetName val="Proyectos_PIA2"/>
      <sheetName val="1__Contratos2"/>
      <sheetName val="2__Gestión_Cronogramas2"/>
      <sheetName val="2_1_Curva_S_-_Proyectos2"/>
      <sheetName val="4__Estado_Construcción2"/>
      <sheetName val="3__Gestion_Adquisiciones2"/>
      <sheetName val="4_1_Estado_de_RFI´s2"/>
      <sheetName val="4_2_Estado_Valorizaciones2"/>
      <sheetName val="_4_3_Sol__de_Cambio2"/>
      <sheetName val="5__Estado_Ingeniería_2"/>
      <sheetName val="6__Gestion_Riesgos2"/>
      <sheetName val="7__Gestión_Comunicaciones2"/>
      <sheetName val="8__Acreditaciones2"/>
      <sheetName val="9_1_Panel_de_Control2"/>
      <sheetName val="SERVICIOS_A_OBRA_1952"/>
      <sheetName val="BASE_CONEX_2"/>
      <sheetName val="INST__BANDEJA2"/>
      <sheetName val="RES__TENDIDO2"/>
      <sheetName val="RES__PEINADO2"/>
      <sheetName val="RES_RETIRO2"/>
      <sheetName val="RES_CONEX_2"/>
      <sheetName val="Sem_2"/>
      <sheetName val="RES__CONEXIONADO2"/>
      <sheetName val="MONTAJE_DE_SOMBRILLA2"/>
      <sheetName val="Liebman_1344"/>
      <sheetName val="Val_Nº114"/>
      <sheetName val="Tipo_de_Cambio4"/>
      <sheetName val="3_INPUT_ACT4"/>
      <sheetName val="Anx_1_Nota_44"/>
      <sheetName val="MONTAJE_TUBERIA_Y_SOPORTES4"/>
      <sheetName val="Precios_Adicionales-Argos3"/>
      <sheetName val="MASTER_MH3"/>
      <sheetName val="MASTER_EQUIPOS3"/>
      <sheetName val="HM_500-VALIDAR_CON_EQ3"/>
      <sheetName val="C_V__OMYA3"/>
      <sheetName val="PROD_ANEXO_13"/>
      <sheetName val="PROD_ANEXO_23"/>
      <sheetName val="PROD_ANEXO_33"/>
      <sheetName val="NO_IMPRIMIR3"/>
      <sheetName val="Mov__Tierras3"/>
      <sheetName val="CONTROL_VOLQUETES23"/>
      <sheetName val="FORMATO_CONTROL_OK3"/>
      <sheetName val="HOJA_DE_DATOS3"/>
      <sheetName val="DATOS_33"/>
      <sheetName val="Desv_P_Puentes3"/>
      <sheetName val="O__Preliminares3"/>
      <sheetName val="Mivimiento_de_Tierras3"/>
      <sheetName val="Estribos_Acero_(Proy)3"/>
      <sheetName val="Fe°_C__Estribo3"/>
      <sheetName val="Losa_de_Concreto_Armado3"/>
      <sheetName val="Losa_de_Concreto_Armado_Acero3"/>
      <sheetName val="Fe°_C__Losa3"/>
      <sheetName val="Vereda_de_Concreto_Armado3"/>
      <sheetName val="Losa_de_Aproximacion3"/>
      <sheetName val="O__de_Protección_y_Encauzamien3"/>
      <sheetName val="509-509A_TMC36&quot;3"/>
      <sheetName val="510_TMC36&quot;3"/>
      <sheetName val="Resumen_Ejecutivo3"/>
      <sheetName val="Proyectos_PIA3"/>
      <sheetName val="1__Contratos3"/>
      <sheetName val="2__Gestión_Cronogramas3"/>
      <sheetName val="2_1_Curva_S_-_Proyectos3"/>
      <sheetName val="4__Estado_Construcción3"/>
      <sheetName val="3__Gestion_Adquisiciones3"/>
      <sheetName val="4_1_Estado_de_RFI´s3"/>
      <sheetName val="4_2_Estado_Valorizaciones3"/>
      <sheetName val="_4_3_Sol__de_Cambio3"/>
      <sheetName val="5__Estado_Ingeniería_3"/>
      <sheetName val="6__Gestion_Riesgos3"/>
      <sheetName val="7__Gestión_Comunicaciones3"/>
      <sheetName val="8__Acreditaciones3"/>
      <sheetName val="9_1_Panel_de_Control3"/>
      <sheetName val="SERVICIOS_A_OBRA_1953"/>
      <sheetName val="BASE_CONEX_3"/>
      <sheetName val="INST__BANDEJA3"/>
      <sheetName val="RES__TENDIDO3"/>
      <sheetName val="RES__PEINADO3"/>
      <sheetName val="RES_RETIRO3"/>
      <sheetName val="RES_CONEX_3"/>
      <sheetName val="Sem_3"/>
      <sheetName val="RES__CONEXIONADO3"/>
      <sheetName val="MONTAJE_DE_SOMBRILLA3"/>
      <sheetName val="PRECIOS_"/>
      <sheetName val="ResumenTotalObra"/>
      <sheetName val="VIZ4"/>
      <sheetName val="VIZ7"/>
      <sheetName val="PRES. PRINC."/>
      <sheetName val="G.G"/>
      <sheetName val="BD MAT"/>
      <sheetName val="WBS 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REF.CELDAS"/>
      <sheetName val="TARIFAS"/>
      <sheetName val="#¡REF"/>
      <sheetName val="RF"/>
      <sheetName val="CD"/>
      <sheetName val="Planilla Personal Staff"/>
      <sheetName val="EPP´s"/>
      <sheetName val="Resumen EPP's"/>
      <sheetName val="G.P."/>
      <sheetName val="Exam Medi"/>
      <sheetName val="Transp, Aloj y Aliment."/>
      <sheetName val="Alojamiento Pers."/>
      <sheetName val="Ind Gen"/>
      <sheetName val="Ind DS024"/>
      <sheetName val="SSMA"/>
      <sheetName val="Seguros y Fianza"/>
      <sheetName val="Obr Provi"/>
      <sheetName val="Fletes"/>
      <sheetName val="Mov Desm"/>
      <sheetName val="PA"/>
      <sheetName val="CODIGOS"/>
      <sheetName val="PRES__PRINC_"/>
      <sheetName val="G_G"/>
      <sheetName val="BD_MAT"/>
      <sheetName val="WBS_"/>
      <sheetName val="A1_SUMSET_PRINCIPALES"/>
      <sheetName val="A2_SUMSET_COMPLEM"/>
      <sheetName val="A3_Sumin_Alim"/>
      <sheetName val="B1_MONT_SET"/>
      <sheetName val="B2_Monta_Alim"/>
      <sheetName val="C_Obras_Civiles"/>
      <sheetName val="REF_CELDAS"/>
      <sheetName val="ALOJAMIENTO "/>
      <sheetName val="PLANTA OSMOSIS"/>
      <sheetName val="OC REQUE"/>
      <sheetName val="CHAGLLA"/>
      <sheetName val="BARRICK"/>
      <sheetName val="VOLCAN"/>
      <sheetName val="VOLCAN 2"/>
      <sheetName val="HUARICASHASH"/>
      <sheetName val="SUB PARTIDAS"/>
      <sheetName val="CARRETERA"/>
      <sheetName val="SP CARRETERA"/>
      <sheetName val="RESUMEN TANQUE"/>
      <sheetName val="대비표"/>
      <sheetName val="Costo HH"/>
      <sheetName val="350-FISL-9122"/>
      <sheetName val="MHR REPORTS"/>
      <sheetName val="Notas"/>
      <sheetName val="3"/>
      <sheetName val="T.I. COSTOS FIJOS Y VARIABLES"/>
      <sheetName val="Condicion"/>
      <sheetName val="03 Desmontaje"/>
      <sheetName val="02 Movilización"/>
      <sheetName val="Graph39_16"/>
      <sheetName val="GG-Ofertado-P4_Maz16"/>
      <sheetName val="9_Capex16"/>
      <sheetName val="GyP_total16"/>
      <sheetName val="IRR_sponsor16"/>
      <sheetName val="Metrados__Val_16"/>
      <sheetName val="datos_base16"/>
      <sheetName val="DATOS_UNOE16"/>
      <sheetName val="Restricciones_y_Compromisos16"/>
      <sheetName val="Sust_205ABC-VE16"/>
      <sheetName val="Sust_205ABC-VP16"/>
      <sheetName val="Resum_205ABC_700FG_907_A_2_216"/>
      <sheetName val="Deduccion_Reajuste16"/>
      <sheetName val="PER,COM_PRO_ADI115"/>
      <sheetName val="Planilla_Base_y_Subbase15"/>
      <sheetName val="Resumen_anual14"/>
      <sheetName val="MFT_TOC11"/>
      <sheetName val="Datos_-_F1,F211"/>
      <sheetName val="Piso_Tecnico11"/>
      <sheetName val="Avance_Resumen11"/>
      <sheetName val="EXPLAN__DESVIOS11"/>
      <sheetName val="CLASIF__MAT__DESVIOS11"/>
      <sheetName val="CLASIF__MATERIAL11"/>
      <sheetName val="EXPLAN__VIA_PRINCIPAL11"/>
      <sheetName val="Minuta_02910"/>
      <sheetName val="2_-_Información_gral_contrato10"/>
      <sheetName val="Mat_prod10"/>
      <sheetName val="Eq_Producción10"/>
      <sheetName val="GG_Obreros10"/>
      <sheetName val="Mat_apoyo10"/>
      <sheetName val="Eq_Apoyo10"/>
      <sheetName val="Mod_Directo10"/>
      <sheetName val="Modelo_Ind10"/>
      <sheetName val="COS_110"/>
      <sheetName val="3W__FORESCAST10"/>
      <sheetName val="3W_10"/>
      <sheetName val="CURVA_S10"/>
      <sheetName val="%_lc210"/>
      <sheetName val="HIST__PERS10"/>
      <sheetName val="HIST__EQUIP10"/>
      <sheetName val="Plan_de_Fases-Subfases11"/>
      <sheetName val="EQ_INGR-EGR10"/>
      <sheetName val="MOD_INGR-EGR10"/>
      <sheetName val="Procurement_Data10"/>
      <sheetName val="2__CURVAS10"/>
      <sheetName val="Cierre_(20%)10"/>
      <sheetName val="Resumen_GG10"/>
      <sheetName val="GG_Totales10"/>
      <sheetName val="Equip_Seguridad10"/>
      <sheetName val="Flujo_(20%)10"/>
      <sheetName val="1_-Flash_Report10"/>
      <sheetName val="3_-_Dotación_de_personal10"/>
      <sheetName val="4_-_Histograma_M_O__Dir_10"/>
      <sheetName val="5_-_Histograma_M_O__Indirec_10"/>
      <sheetName val="6_-_Distribucion_Equipos_y_Ma10"/>
      <sheetName val="7_-_Itemizado_Forecast_110"/>
      <sheetName val="6_-_Itemizado_Control_de_Avan10"/>
      <sheetName val="Contractor_ANNEX_1210"/>
      <sheetName val="8_-_Curva_S_Forecast_0210"/>
      <sheetName val="Modifica_Curva_S10"/>
      <sheetName val="9-_Reporte_de_Materiales10"/>
      <sheetName val="10_-Cuadro_Procura10"/>
      <sheetName val="11_-_Control_de_Ingenieria10"/>
      <sheetName val="12_-_Control_Procura_10"/>
      <sheetName val="13_-_Commodities_22_9kV10"/>
      <sheetName val="13_-_Commodities_60_kV10"/>
      <sheetName val="DIFERENCIA_LB0-FC01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oducción_(Marz-20)_(2)1"/>
      <sheetName val="Panel_de_Control1"/>
      <sheetName val="consolid-dossier_(IAS)_(2)"/>
      <sheetName val="BD_vidaUtil"/>
      <sheetName val="U_S_ILD"/>
      <sheetName val="RES OP-PRO-HAR"/>
      <sheetName val="Formulario"/>
      <sheetName val="VALORIZACION_1010"/>
      <sheetName val="ANALISIS_ALQUILER_FERREYROS1"/>
      <sheetName val="AD_05_7+300-52+9202"/>
      <sheetName val="EXP_0-52+9202"/>
      <sheetName val="Exp__Técnico_7+300-52+9202"/>
      <sheetName val="Resumen_derrumbes2"/>
      <sheetName val="Nudo_11"/>
      <sheetName val="DISTR_MANT_ELECTRICA1"/>
      <sheetName val="300 - 303.720"/>
      <sheetName val="EXP 0-52+920 (MM)"/>
      <sheetName val="Valorización"/>
      <sheetName val="Batu Hijau"/>
      <sheetName val="ALT-PREC"/>
      <sheetName val="PO_Control LOG Compras-Anexo-0E"/>
      <sheetName val="CI"/>
      <sheetName val="Tabla de Actividades"/>
      <sheetName val="LOOKAHEAD - RESTRICCIONES "/>
      <sheetName val="MANO"/>
      <sheetName val="balance"/>
      <sheetName val="DIFF_B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>
        <row r="9">
          <cell r="H9">
            <v>0.90469999999999995</v>
          </cell>
        </row>
      </sheetData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>
        <row r="9">
          <cell r="H9">
            <v>0.90469999999999995</v>
          </cell>
        </row>
      </sheetData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>
        <row r="9">
          <cell r="H9">
            <v>0.90469999999999995</v>
          </cell>
        </row>
      </sheetData>
      <sheetData sheetId="1169">
        <row r="9">
          <cell r="H9">
            <v>0.90469999999999995</v>
          </cell>
        </row>
      </sheetData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>
        <row r="9">
          <cell r="H9">
            <v>0.90469999999999995</v>
          </cell>
        </row>
      </sheetData>
      <sheetData sheetId="1182">
        <row r="9">
          <cell r="H9">
            <v>0.90469999999999995</v>
          </cell>
        </row>
      </sheetData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>
        <row r="9">
          <cell r="H9">
            <v>0.90469999999999995</v>
          </cell>
        </row>
      </sheetData>
      <sheetData sheetId="1196"/>
      <sheetData sheetId="1197"/>
      <sheetData sheetId="1198"/>
      <sheetData sheetId="1199">
        <row r="9">
          <cell r="H9">
            <v>0.90469999999999995</v>
          </cell>
        </row>
      </sheetData>
      <sheetData sheetId="1200">
        <row r="9">
          <cell r="H9">
            <v>0.90469999999999995</v>
          </cell>
        </row>
      </sheetData>
      <sheetData sheetId="1201">
        <row r="9">
          <cell r="H9">
            <v>0.90469999999999995</v>
          </cell>
        </row>
      </sheetData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>
        <row r="9">
          <cell r="H9">
            <v>0.90469999999999995</v>
          </cell>
        </row>
      </sheetData>
      <sheetData sheetId="1279">
        <row r="9">
          <cell r="H9">
            <v>0.90469999999999995</v>
          </cell>
        </row>
      </sheetData>
      <sheetData sheetId="1280"/>
      <sheetData sheetId="1281"/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>
        <row r="9">
          <cell r="H9">
            <v>0.90469999999999995</v>
          </cell>
        </row>
      </sheetData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>
        <row r="9">
          <cell r="H9">
            <v>0.90469999999999995</v>
          </cell>
        </row>
      </sheetData>
      <sheetData sheetId="1314"/>
      <sheetData sheetId="1315"/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>
        <row r="9">
          <cell r="H9">
            <v>0.90469999999999995</v>
          </cell>
        </row>
      </sheetData>
      <sheetData sheetId="1321"/>
      <sheetData sheetId="1322"/>
      <sheetData sheetId="1323"/>
      <sheetData sheetId="1324"/>
      <sheetData sheetId="1325"/>
      <sheetData sheetId="1326">
        <row r="9">
          <cell r="H9">
            <v>0.90469999999999995</v>
          </cell>
        </row>
      </sheetData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>
        <row r="9">
          <cell r="H9">
            <v>0.90469999999999995</v>
          </cell>
        </row>
      </sheetData>
      <sheetData sheetId="1339">
        <row r="9">
          <cell r="H9">
            <v>0.90469999999999995</v>
          </cell>
        </row>
      </sheetData>
      <sheetData sheetId="1340"/>
      <sheetData sheetId="1341"/>
      <sheetData sheetId="1342"/>
      <sheetData sheetId="1343"/>
      <sheetData sheetId="1344"/>
      <sheetData sheetId="1345"/>
      <sheetData sheetId="1346">
        <row r="9">
          <cell r="H9">
            <v>0.90469999999999995</v>
          </cell>
        </row>
      </sheetData>
      <sheetData sheetId="1347">
        <row r="9">
          <cell r="H9">
            <v>0.90469999999999995</v>
          </cell>
        </row>
      </sheetData>
      <sheetData sheetId="1348">
        <row r="9">
          <cell r="H9">
            <v>0.90469999999999995</v>
          </cell>
        </row>
      </sheetData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>
        <row r="9">
          <cell r="H9">
            <v>0.90469999999999995</v>
          </cell>
        </row>
      </sheetData>
      <sheetData sheetId="1375">
        <row r="9">
          <cell r="H9">
            <v>0.90469999999999995</v>
          </cell>
        </row>
      </sheetData>
      <sheetData sheetId="1376"/>
      <sheetData sheetId="1377">
        <row r="9">
          <cell r="H9">
            <v>0.90469999999999995</v>
          </cell>
        </row>
      </sheetData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 refreshError="1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>
        <row r="9">
          <cell r="H9">
            <v>0.90469999999999995</v>
          </cell>
        </row>
      </sheetData>
      <sheetData sheetId="1521">
        <row r="9">
          <cell r="H9">
            <v>0.90469999999999995</v>
          </cell>
        </row>
      </sheetData>
      <sheetData sheetId="1522">
        <row r="9">
          <cell r="H9">
            <v>0.90469999999999995</v>
          </cell>
        </row>
      </sheetData>
      <sheetData sheetId="1523">
        <row r="9">
          <cell r="H9">
            <v>0.90469999999999995</v>
          </cell>
        </row>
      </sheetData>
      <sheetData sheetId="1524"/>
      <sheetData sheetId="1525">
        <row r="9">
          <cell r="H9">
            <v>0.90469999999999995</v>
          </cell>
        </row>
      </sheetData>
      <sheetData sheetId="1526">
        <row r="9">
          <cell r="H9">
            <v>0.90469999999999995</v>
          </cell>
        </row>
      </sheetData>
      <sheetData sheetId="1527"/>
      <sheetData sheetId="1528"/>
      <sheetData sheetId="1529">
        <row r="9">
          <cell r="H9">
            <v>0.90469999999999995</v>
          </cell>
        </row>
      </sheetData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 refreshError="1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/>
      <sheetData sheetId="1698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>
        <row r="9">
          <cell r="H9">
            <v>0.90469999999999995</v>
          </cell>
        </row>
      </sheetData>
      <sheetData sheetId="1729"/>
      <sheetData sheetId="1730"/>
      <sheetData sheetId="1731"/>
      <sheetData sheetId="1732"/>
      <sheetData sheetId="1733"/>
      <sheetData sheetId="1734">
        <row r="9">
          <cell r="H9">
            <v>0.90469999999999995</v>
          </cell>
        </row>
      </sheetData>
      <sheetData sheetId="1735">
        <row r="9">
          <cell r="H9">
            <v>0.90469999999999995</v>
          </cell>
        </row>
      </sheetData>
      <sheetData sheetId="1736">
        <row r="9">
          <cell r="H9">
            <v>0.90469999999999995</v>
          </cell>
        </row>
      </sheetData>
      <sheetData sheetId="1737">
        <row r="9">
          <cell r="H9">
            <v>0.90469999999999995</v>
          </cell>
        </row>
      </sheetData>
      <sheetData sheetId="1738">
        <row r="9">
          <cell r="H9">
            <v>0.90469999999999995</v>
          </cell>
        </row>
      </sheetData>
      <sheetData sheetId="1739">
        <row r="9">
          <cell r="H9">
            <v>0.90469999999999995</v>
          </cell>
        </row>
      </sheetData>
      <sheetData sheetId="1740">
        <row r="9">
          <cell r="H9">
            <v>0.90469999999999995</v>
          </cell>
        </row>
      </sheetData>
      <sheetData sheetId="1741">
        <row r="9">
          <cell r="H9">
            <v>0.90469999999999995</v>
          </cell>
        </row>
      </sheetData>
      <sheetData sheetId="1742">
        <row r="9">
          <cell r="H9">
            <v>0.90469999999999995</v>
          </cell>
        </row>
      </sheetData>
      <sheetData sheetId="1743">
        <row r="9">
          <cell r="H9">
            <v>0.90469999999999995</v>
          </cell>
        </row>
      </sheetData>
      <sheetData sheetId="1744">
        <row r="9">
          <cell r="H9">
            <v>0.90469999999999995</v>
          </cell>
        </row>
      </sheetData>
      <sheetData sheetId="1745">
        <row r="9">
          <cell r="H9">
            <v>0.90469999999999995</v>
          </cell>
        </row>
      </sheetData>
      <sheetData sheetId="1746">
        <row r="9">
          <cell r="H9">
            <v>0.90469999999999995</v>
          </cell>
        </row>
      </sheetData>
      <sheetData sheetId="1747">
        <row r="9">
          <cell r="H9">
            <v>0.90469999999999995</v>
          </cell>
        </row>
      </sheetData>
      <sheetData sheetId="1748">
        <row r="9">
          <cell r="H9">
            <v>0.90469999999999995</v>
          </cell>
        </row>
      </sheetData>
      <sheetData sheetId="1749">
        <row r="9">
          <cell r="H9">
            <v>0.90469999999999995</v>
          </cell>
        </row>
      </sheetData>
      <sheetData sheetId="1750"/>
      <sheetData sheetId="1751"/>
      <sheetData sheetId="1752"/>
      <sheetData sheetId="1753"/>
      <sheetData sheetId="1754"/>
      <sheetData sheetId="1755">
        <row r="9">
          <cell r="H9">
            <v>0.90469999999999995</v>
          </cell>
        </row>
      </sheetData>
      <sheetData sheetId="1756">
        <row r="9">
          <cell r="H9">
            <v>0.90469999999999995</v>
          </cell>
        </row>
      </sheetData>
      <sheetData sheetId="1757">
        <row r="9">
          <cell r="H9">
            <v>0.90469999999999995</v>
          </cell>
        </row>
      </sheetData>
      <sheetData sheetId="1758">
        <row r="9">
          <cell r="H9">
            <v>0.90469999999999995</v>
          </cell>
        </row>
      </sheetData>
      <sheetData sheetId="1759">
        <row r="9">
          <cell r="H9">
            <v>0.90469999999999995</v>
          </cell>
        </row>
      </sheetData>
      <sheetData sheetId="1760">
        <row r="9">
          <cell r="H9">
            <v>0.90469999999999995</v>
          </cell>
        </row>
      </sheetData>
      <sheetData sheetId="1761">
        <row r="9">
          <cell r="H9">
            <v>0.90469999999999995</v>
          </cell>
        </row>
      </sheetData>
      <sheetData sheetId="1762">
        <row r="9">
          <cell r="H9">
            <v>0.90469999999999995</v>
          </cell>
        </row>
      </sheetData>
      <sheetData sheetId="1763">
        <row r="9">
          <cell r="H9">
            <v>0.90469999999999995</v>
          </cell>
        </row>
      </sheetData>
      <sheetData sheetId="1764">
        <row r="9">
          <cell r="H9">
            <v>0.90469999999999995</v>
          </cell>
        </row>
      </sheetData>
      <sheetData sheetId="1765">
        <row r="9">
          <cell r="H9">
            <v>0.90469999999999995</v>
          </cell>
        </row>
      </sheetData>
      <sheetData sheetId="1766">
        <row r="9">
          <cell r="H9">
            <v>0.90469999999999995</v>
          </cell>
        </row>
      </sheetData>
      <sheetData sheetId="1767">
        <row r="9">
          <cell r="H9">
            <v>0.90469999999999995</v>
          </cell>
        </row>
      </sheetData>
      <sheetData sheetId="1768">
        <row r="9">
          <cell r="H9">
            <v>0.90469999999999995</v>
          </cell>
        </row>
      </sheetData>
      <sheetData sheetId="1769">
        <row r="9">
          <cell r="H9">
            <v>0.90469999999999995</v>
          </cell>
        </row>
      </sheetData>
      <sheetData sheetId="1770">
        <row r="9">
          <cell r="H9">
            <v>0.90469999999999995</v>
          </cell>
        </row>
      </sheetData>
      <sheetData sheetId="1771">
        <row r="9">
          <cell r="H9">
            <v>0.90469999999999995</v>
          </cell>
        </row>
      </sheetData>
      <sheetData sheetId="1772">
        <row r="9">
          <cell r="H9">
            <v>0.90469999999999995</v>
          </cell>
        </row>
      </sheetData>
      <sheetData sheetId="1773">
        <row r="9">
          <cell r="H9">
            <v>0.90469999999999995</v>
          </cell>
        </row>
      </sheetData>
      <sheetData sheetId="1774">
        <row r="9">
          <cell r="H9">
            <v>0.90469999999999995</v>
          </cell>
        </row>
      </sheetData>
      <sheetData sheetId="1775">
        <row r="9">
          <cell r="H9">
            <v>0.90469999999999995</v>
          </cell>
        </row>
      </sheetData>
      <sheetData sheetId="1776"/>
      <sheetData sheetId="1777">
        <row r="9">
          <cell r="H9">
            <v>0.90469999999999995</v>
          </cell>
        </row>
      </sheetData>
      <sheetData sheetId="1778">
        <row r="9">
          <cell r="H9">
            <v>0.90469999999999995</v>
          </cell>
        </row>
      </sheetData>
      <sheetData sheetId="1779">
        <row r="9">
          <cell r="H9">
            <v>0.90469999999999995</v>
          </cell>
        </row>
      </sheetData>
      <sheetData sheetId="1780">
        <row r="9">
          <cell r="H9">
            <v>0.90469999999999995</v>
          </cell>
        </row>
      </sheetData>
      <sheetData sheetId="1781">
        <row r="9">
          <cell r="H9">
            <v>0.90469999999999995</v>
          </cell>
        </row>
      </sheetData>
      <sheetData sheetId="1782">
        <row r="9">
          <cell r="H9">
            <v>0.90469999999999995</v>
          </cell>
        </row>
      </sheetData>
      <sheetData sheetId="1783">
        <row r="9">
          <cell r="H9">
            <v>0.90469999999999995</v>
          </cell>
        </row>
      </sheetData>
      <sheetData sheetId="1784"/>
      <sheetData sheetId="1785"/>
      <sheetData sheetId="1786"/>
      <sheetData sheetId="1787"/>
      <sheetData sheetId="1788"/>
      <sheetData sheetId="1789" refreshError="1"/>
      <sheetData sheetId="1790" refreshError="1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  <sheetName val="[DICIEM.XLS]_PCA_EXCEL_OTRO_464"/>
      <sheetName val="DICIEM.XLS"/>
      <sheetName val="Calculos"/>
      <sheetName val="Mina"/>
      <sheetName val="GRAL_SGO"/>
      <sheetName val="MFT_SGO"/>
      <sheetName val="GRAL_TOC"/>
      <sheetName val="MFT_TOC"/>
      <sheetName val="[DICIEM_XLS][DICIEM_XLS][DICIEM"/>
      <sheetName val="[DICIEM_XLS]\PCA\EXCEL\OTROS\DI"/>
      <sheetName val="[DICIEM_XLS][DICIEM_XLS]\PCA\EX"/>
      <sheetName val="[DICIEM_XLS]_PCA_EXCEL_OTROS__3"/>
      <sheetName val="DICIEM_XLS"/>
      <sheetName val="[DICIEM_XLS]_PCA_EXCEL_OTROS__2"/>
      <sheetName val="[DICIEM_XLS]_PCA_EXCEL_OTROS__4"/>
      <sheetName val="[DICIEM_XLS]_PCA_EXCEL_OTROS__5"/>
      <sheetName val="[DICIEM_XLS]_PCA_EXCEL_OTROS__6"/>
      <sheetName val="[DICIEM_XLS]_PCA_EXCEL_OTROS__7"/>
      <sheetName val="[DICIEM_XLS]_PCA_EXCEL_OTROS_10"/>
      <sheetName val="[DICIEM_XLS]_PCA_EXCEL_OTROS__8"/>
      <sheetName val="[DICIEM_XLS]_PCA_EXCEL_OTROS__9"/>
      <sheetName val="[DICIEM_XLS]_PCA_EXCEL_OTROS_13"/>
      <sheetName val="[DICIEM_XLS]_PCA_EXCEL_OTROS_11"/>
      <sheetName val="[DICIEM_XLS]_PCA_EXCEL_OTROS_12"/>
      <sheetName val="[DICIEM.XLS]_PCA_EXCEL_OTRO_465"/>
      <sheetName val="[DICIEM.XLS]_PCA_EXCEL_OTRO_466"/>
      <sheetName val="[DICIEM.XLS]_PCA_EXCEL_OTRO_469"/>
      <sheetName val="[DICIEM.XLS]_PCA_EXCEL_OTRO_467"/>
      <sheetName val="[DICIEM.XLS]_PCA_EXCEL_OTRO_468"/>
      <sheetName val="[DICIEM.XLS]_PCA_EXCEL_OTRO_470"/>
      <sheetName val="[DICIEM.XLS]_PCA_EXCEL_OTRO_471"/>
      <sheetName val="[DICIEM.XLS]_PCA_EXCEL_OTRO_472"/>
      <sheetName val="[DICIEM.XLS]_PCA_EXCEL_OTRO_473"/>
      <sheetName val="[DICIEM.XLS]_PCA_EXCEL_OTRO_4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/>
      <sheetData sheetId="479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  <sheetName val="Curva S Campamento Contratista"/>
      <sheetName val="TD.Restric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  <sheetName val="FACT´DP WORLD CALLAO"/>
      <sheetName val="DATOS - NO BORRAR"/>
      <sheetName val="ACUMULADO"/>
      <sheetName val="EFE"/>
      <sheetName val="tickmarks"/>
      <sheetName val="Z-4"/>
      <sheetName val="POSESIÓN 2003"/>
      <sheetName val="Formulario"/>
      <sheetName val="PROJ_MGMT"/>
      <sheetName val="Salary Schedules"/>
      <sheetName val="Notas"/>
      <sheetName val="MEMÓRIA_E_PRANCHA"/>
      <sheetName val="TABELA"/>
      <sheetName val="PHD riego "/>
      <sheetName val="Temperaturas"/>
      <sheetName val="PHD"/>
      <sheetName val="Graph39_16"/>
      <sheetName val="GG-Ofertado-P4_Maz16"/>
      <sheetName val="9_Capex16"/>
      <sheetName val="datos_base16"/>
      <sheetName val="DATOS_UNOE16"/>
      <sheetName val="Sust_205ABC-VE16"/>
      <sheetName val="Sust_205ABC-VP16"/>
      <sheetName val="Resum_205ABC_700FG_907_A_2_216"/>
      <sheetName val="GyP_total16"/>
      <sheetName val="IRR_sponsor16"/>
      <sheetName val="Deduccion_Reajuste16"/>
      <sheetName val="Restricciones_y_Compromisos16"/>
      <sheetName val="PER,COM_PRO_ADI115"/>
      <sheetName val="Planilla_Base_y_Subbase15"/>
      <sheetName val="Resumen_anual14"/>
      <sheetName val="Metrados__Val_16"/>
      <sheetName val="EXPLAN__DESVIOS11"/>
      <sheetName val="CLASIF__MAT__DESVIOS11"/>
      <sheetName val="CLASIF__MATERIAL11"/>
      <sheetName val="EXPLAN__VIA_PRINCIPAL11"/>
      <sheetName val="Piso_Tecnico11"/>
      <sheetName val="Avance_Resumen11"/>
      <sheetName val="MFT_TOC11"/>
      <sheetName val="EQ_INGR-EGR10"/>
      <sheetName val="MOD_INGR-EGR10"/>
      <sheetName val="Datos_-_F1,F211"/>
      <sheetName val="Plan_de_Fases-Subfases11"/>
      <sheetName val="Minuta_02910"/>
      <sheetName val="2_-_Información_gral_contrato10"/>
      <sheetName val="Procurement_Data10"/>
      <sheetName val="Mat_prod10"/>
      <sheetName val="Eq_Producción10"/>
      <sheetName val="GG_Obreros10"/>
      <sheetName val="Mat_apoyo10"/>
      <sheetName val="Eq_Apoyo10"/>
      <sheetName val="Mod_Directo10"/>
      <sheetName val="Modelo_Ind10"/>
      <sheetName val="COS_110"/>
      <sheetName val="3W__FORESCAST10"/>
      <sheetName val="3W_10"/>
      <sheetName val="CURVA_S10"/>
      <sheetName val="%_lc210"/>
      <sheetName val="HIST__PERS10"/>
      <sheetName val="HIST__EQUIP10"/>
      <sheetName val="VALORIZACION_1010"/>
      <sheetName val="3_INPUT_ACT3"/>
      <sheetName val="2__CURVAS10"/>
      <sheetName val="Cierre_(20%)10"/>
      <sheetName val="Resumen_GG10"/>
      <sheetName val="GG_Totales10"/>
      <sheetName val="Equip_Seguridad10"/>
      <sheetName val="Flujo_(20%)10"/>
      <sheetName val="1_-Flash_Report10"/>
      <sheetName val="3_-_Dotación_de_personal10"/>
      <sheetName val="4_-_Histograma_M_O__Dir_10"/>
      <sheetName val="5_-_Histograma_M_O__Indirec_10"/>
      <sheetName val="6_-_Distribucion_Equipos_y_Ma10"/>
      <sheetName val="7_-_Itemizado_Forecast_110"/>
      <sheetName val="6_-_Itemizado_Control_de_Avan10"/>
      <sheetName val="Contractor_ANNEX_1210"/>
      <sheetName val="8_-_Curva_S_Forecast_0210"/>
      <sheetName val="Modifica_Curva_S10"/>
      <sheetName val="9-_Reporte_de_Materiales10"/>
      <sheetName val="10_-Cuadro_Procura10"/>
      <sheetName val="11_-_Control_de_Ingenieria10"/>
      <sheetName val="12_-_Control_Procura_10"/>
      <sheetName val="13_-_Commodities_22_9kV10"/>
      <sheetName val="13_-_Commodities_60_kV10"/>
      <sheetName val="DIFERENCIA_LB0-FC0110"/>
      <sheetName val="509-509A_TMC36&quot;2"/>
      <sheetName val="510_TMC36&quot;2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Liebman_1343"/>
      <sheetName val="Anx_1_Nota_43"/>
      <sheetName val="SERVICIOS_A_OBRA_1952"/>
      <sheetName val="MONTAJE_TUBERIA_Y_SOPORTES3"/>
      <sheetName val="Tipo_de_Cambio3"/>
      <sheetName val="NO_IMPRIMIR2"/>
      <sheetName val="AD_05_7+300-52+9202"/>
      <sheetName val="EXP_0-52+9202"/>
      <sheetName val="Exp__Técnico_7+300-52+9202"/>
      <sheetName val="Resumen_derrumbes2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DATOS_31"/>
      <sheetName val="Nudo_11"/>
      <sheetName val="Panel_de_Control1"/>
      <sheetName val="DISTR_MANT_ELECTRICA1"/>
      <sheetName val="ANALISIS_ALQUILER_FERREYROS1"/>
      <sheetName val="Producción_(Marz-20)_(2)1"/>
      <sheetName val="consolid-dossier_(IAS)_(2)"/>
      <sheetName val="RES_OP-PRO-HAR"/>
      <sheetName val="Resumen-Tot"/>
      <sheetName val="U.S ILD"/>
      <sheetName val="Tabla de Actividades"/>
      <sheetName val="Indire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/>
      <sheetData sheetId="686">
        <row r="9">
          <cell r="H9">
            <v>0.90469999999999995</v>
          </cell>
        </row>
      </sheetData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>
        <row r="9">
          <cell r="H9">
            <v>0.90469999999999995</v>
          </cell>
        </row>
      </sheetData>
      <sheetData sheetId="1129">
        <row r="9">
          <cell r="H9">
            <v>0.90469999999999995</v>
          </cell>
        </row>
      </sheetData>
      <sheetData sheetId="1130"/>
      <sheetData sheetId="1131"/>
      <sheetData sheetId="1132"/>
      <sheetData sheetId="1133"/>
      <sheetData sheetId="1134" refreshError="1"/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 refreshError="1"/>
      <sheetData sheetId="1138">
        <row r="9">
          <cell r="H9">
            <v>0.90469999999999995</v>
          </cell>
        </row>
      </sheetData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/>
      <sheetData sheetId="1142"/>
      <sheetData sheetId="1143"/>
      <sheetData sheetId="1144"/>
      <sheetData sheetId="1145">
        <row r="9">
          <cell r="H9">
            <v>0.90469999999999995</v>
          </cell>
        </row>
      </sheetData>
      <sheetData sheetId="1146">
        <row r="9">
          <cell r="H9">
            <v>0.90469999999999995</v>
          </cell>
        </row>
      </sheetData>
      <sheetData sheetId="1147">
        <row r="9">
          <cell r="H9">
            <v>0.90469999999999995</v>
          </cell>
        </row>
      </sheetData>
      <sheetData sheetId="1148">
        <row r="9">
          <cell r="H9">
            <v>0.90469999999999995</v>
          </cell>
        </row>
      </sheetData>
      <sheetData sheetId="1149">
        <row r="9">
          <cell r="H9">
            <v>0.90469999999999995</v>
          </cell>
        </row>
      </sheetData>
      <sheetData sheetId="1150">
        <row r="9">
          <cell r="H9">
            <v>0.90469999999999995</v>
          </cell>
        </row>
      </sheetData>
      <sheetData sheetId="1151">
        <row r="9">
          <cell r="H9">
            <v>0.90469999999999995</v>
          </cell>
        </row>
      </sheetData>
      <sheetData sheetId="1152">
        <row r="9">
          <cell r="H9">
            <v>0.90469999999999995</v>
          </cell>
        </row>
      </sheetData>
      <sheetData sheetId="1153">
        <row r="9">
          <cell r="H9">
            <v>0.90469999999999995</v>
          </cell>
        </row>
      </sheetData>
      <sheetData sheetId="1154">
        <row r="9">
          <cell r="H9">
            <v>0.90469999999999995</v>
          </cell>
        </row>
      </sheetData>
      <sheetData sheetId="1155">
        <row r="9">
          <cell r="H9">
            <v>0.90469999999999995</v>
          </cell>
        </row>
      </sheetData>
      <sheetData sheetId="1156">
        <row r="9">
          <cell r="H9">
            <v>0.90469999999999995</v>
          </cell>
        </row>
      </sheetData>
      <sheetData sheetId="1157">
        <row r="9">
          <cell r="H9">
            <v>0.90469999999999995</v>
          </cell>
        </row>
      </sheetData>
      <sheetData sheetId="1158">
        <row r="9">
          <cell r="H9">
            <v>0.90469999999999995</v>
          </cell>
        </row>
      </sheetData>
      <sheetData sheetId="1159">
        <row r="9">
          <cell r="H9">
            <v>0.90469999999999995</v>
          </cell>
        </row>
      </sheetData>
      <sheetData sheetId="1160" refreshError="1"/>
      <sheetData sheetId="1161" refreshError="1"/>
      <sheetData sheetId="1162"/>
      <sheetData sheetId="1163"/>
      <sheetData sheetId="1164">
        <row r="9">
          <cell r="H9">
            <v>0.90469999999999995</v>
          </cell>
        </row>
      </sheetData>
      <sheetData sheetId="1165"/>
      <sheetData sheetId="1166"/>
      <sheetData sheetId="1167">
        <row r="9">
          <cell r="H9">
            <v>0.90469999999999995</v>
          </cell>
        </row>
      </sheetData>
      <sheetData sheetId="1168">
        <row r="9">
          <cell r="H9">
            <v>0.90469999999999995</v>
          </cell>
        </row>
      </sheetData>
      <sheetData sheetId="1169">
        <row r="9">
          <cell r="H9">
            <v>0.90469999999999995</v>
          </cell>
        </row>
      </sheetData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>
        <row r="9">
          <cell r="H9">
            <v>0.90469999999999995</v>
          </cell>
        </row>
      </sheetData>
      <sheetData sheetId="1468">
        <row r="9">
          <cell r="H9">
            <v>0.90469999999999995</v>
          </cell>
        </row>
      </sheetData>
      <sheetData sheetId="1469">
        <row r="9">
          <cell r="H9">
            <v>0.90469999999999995</v>
          </cell>
        </row>
      </sheetData>
      <sheetData sheetId="1470">
        <row r="9">
          <cell r="H9">
            <v>0.90469999999999995</v>
          </cell>
        </row>
      </sheetData>
      <sheetData sheetId="1471">
        <row r="9">
          <cell r="H9">
            <v>0.90469999999999995</v>
          </cell>
        </row>
      </sheetData>
      <sheetData sheetId="1472">
        <row r="9">
          <cell r="H9">
            <v>0.90469999999999995</v>
          </cell>
        </row>
      </sheetData>
      <sheetData sheetId="1473">
        <row r="9">
          <cell r="H9">
            <v>0.90469999999999995</v>
          </cell>
        </row>
      </sheetData>
      <sheetData sheetId="1474">
        <row r="9">
          <cell r="H9">
            <v>0.90469999999999995</v>
          </cell>
        </row>
      </sheetData>
      <sheetData sheetId="1475">
        <row r="9">
          <cell r="H9">
            <v>0.90469999999999995</v>
          </cell>
        </row>
      </sheetData>
      <sheetData sheetId="1476">
        <row r="9">
          <cell r="H9">
            <v>0.90469999999999995</v>
          </cell>
        </row>
      </sheetData>
      <sheetData sheetId="1477">
        <row r="9">
          <cell r="H9">
            <v>0.90469999999999995</v>
          </cell>
        </row>
      </sheetData>
      <sheetData sheetId="1478"/>
      <sheetData sheetId="1479">
        <row r="9">
          <cell r="H9">
            <v>0.90469999999999995</v>
          </cell>
        </row>
      </sheetData>
      <sheetData sheetId="1480">
        <row r="9">
          <cell r="H9">
            <v>0.90469999999999995</v>
          </cell>
        </row>
      </sheetData>
      <sheetData sheetId="1481"/>
      <sheetData sheetId="1482"/>
      <sheetData sheetId="1483"/>
      <sheetData sheetId="1484">
        <row r="9">
          <cell r="H9">
            <v>0.90469999999999995</v>
          </cell>
        </row>
      </sheetData>
      <sheetData sheetId="1485">
        <row r="9">
          <cell r="H9">
            <v>0.90469999999999995</v>
          </cell>
        </row>
      </sheetData>
      <sheetData sheetId="1486">
        <row r="9">
          <cell r="H9">
            <v>0.90469999999999995</v>
          </cell>
        </row>
      </sheetData>
      <sheetData sheetId="1487">
        <row r="9">
          <cell r="H9">
            <v>0.90469999999999995</v>
          </cell>
        </row>
      </sheetData>
      <sheetData sheetId="1488">
        <row r="9">
          <cell r="H9">
            <v>0.90469999999999995</v>
          </cell>
        </row>
      </sheetData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 refreshError="1"/>
      <sheetData sheetId="1549" refreshError="1"/>
      <sheetData sheetId="1550" refreshError="1"/>
      <sheetData sheetId="15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  <sheetName val="MOI-Histograma"/>
      <sheetName val="공정계획(내부계획25%,내부w.f)"/>
      <sheetName val="Relacion de Recur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Model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  <sheetName val="1) Curva S"/>
      <sheetName val="Curva_S_-_Proyecto_(Mensual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287">
          <cell r="B287">
            <v>0</v>
          </cell>
        </row>
      </sheetData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>
        <row r="287">
          <cell r="B287">
            <v>0</v>
          </cell>
        </row>
      </sheetData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>
        <row r="287">
          <cell r="B287">
            <v>0</v>
          </cell>
        </row>
      </sheetData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>
        <row r="287">
          <cell r="B287">
            <v>0</v>
          </cell>
        </row>
      </sheetData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287">
          <cell r="B287">
            <v>0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>
        <row r="287">
          <cell r="B287">
            <v>0</v>
          </cell>
        </row>
      </sheetData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>
        <row r="287">
          <cell r="B287">
            <v>0</v>
          </cell>
        </row>
      </sheetData>
      <sheetData sheetId="299"/>
      <sheetData sheetId="300"/>
      <sheetData sheetId="301"/>
      <sheetData sheetId="302"/>
      <sheetData sheetId="303"/>
      <sheetData sheetId="304"/>
      <sheetData sheetId="305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>
        <row r="287">
          <cell r="B287">
            <v>0</v>
          </cell>
        </row>
      </sheetData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>
        <row r="287">
          <cell r="B287">
            <v>0</v>
          </cell>
        </row>
      </sheetData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zoomScale="80" zoomScaleNormal="100" zoomScaleSheetLayoutView="80" workbookViewId="0">
      <selection activeCell="B10" sqref="B10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45"/>
      <c r="C2" s="150" t="s">
        <v>213</v>
      </c>
      <c r="D2" s="151"/>
      <c r="E2" s="152"/>
      <c r="F2" s="146" t="s">
        <v>214</v>
      </c>
      <c r="G2" s="147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45"/>
      <c r="C3" s="153"/>
      <c r="D3" s="154"/>
      <c r="E3" s="155"/>
      <c r="F3" s="146" t="s">
        <v>215</v>
      </c>
      <c r="G3" s="147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45"/>
      <c r="C4" s="156" t="s">
        <v>216</v>
      </c>
      <c r="D4" s="157"/>
      <c r="E4" s="158"/>
      <c r="F4" s="146" t="s">
        <v>217</v>
      </c>
      <c r="G4" s="147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45"/>
      <c r="C5" s="159"/>
      <c r="D5" s="160"/>
      <c r="E5" s="161"/>
      <c r="F5" s="148" t="s">
        <v>218</v>
      </c>
      <c r="G5" s="149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65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43"/>
      <c r="C8" s="143"/>
      <c r="D8" s="143"/>
      <c r="E8" s="143"/>
      <c r="F8" s="143"/>
      <c r="G8" s="143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44" t="s">
        <v>314</v>
      </c>
      <c r="C9" s="144"/>
      <c r="D9" s="144"/>
      <c r="E9" s="144"/>
      <c r="F9" s="144"/>
      <c r="G9" s="144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49"/>
      <c r="C10" s="50"/>
      <c r="D10" s="50"/>
      <c r="E10" s="50"/>
      <c r="F10" s="50"/>
      <c r="G10" s="51"/>
    </row>
    <row r="11" spans="1:17" x14ac:dyDescent="0.3">
      <c r="B11" s="52"/>
      <c r="C11" s="6" t="s">
        <v>219</v>
      </c>
      <c r="D11" s="66" t="s">
        <v>220</v>
      </c>
      <c r="G11" s="53"/>
    </row>
    <row r="12" spans="1:17" x14ac:dyDescent="0.3">
      <c r="B12" s="52"/>
      <c r="C12" s="6"/>
      <c r="G12" s="53"/>
    </row>
    <row r="13" spans="1:17" x14ac:dyDescent="0.3">
      <c r="B13" s="52"/>
      <c r="C13" s="6" t="s">
        <v>221</v>
      </c>
      <c r="D13" s="66" t="s">
        <v>222</v>
      </c>
      <c r="G13" s="53"/>
    </row>
    <row r="14" spans="1:17" x14ac:dyDescent="0.3">
      <c r="B14" s="52"/>
      <c r="C14" s="6"/>
      <c r="D14" s="66"/>
      <c r="G14" s="53"/>
    </row>
    <row r="15" spans="1:17" x14ac:dyDescent="0.3">
      <c r="B15" s="52"/>
      <c r="C15" s="65" t="s">
        <v>223</v>
      </c>
      <c r="D15" s="66" t="s">
        <v>224</v>
      </c>
      <c r="G15" s="53"/>
    </row>
    <row r="16" spans="1:17" x14ac:dyDescent="0.3">
      <c r="B16" s="52"/>
      <c r="C16" s="6"/>
      <c r="G16" s="53"/>
    </row>
    <row r="17" spans="2:7" x14ac:dyDescent="0.3">
      <c r="B17" s="52"/>
      <c r="C17" s="6" t="s">
        <v>225</v>
      </c>
      <c r="D17" t="s">
        <v>226</v>
      </c>
      <c r="G17" s="53"/>
    </row>
    <row r="18" spans="2:7" x14ac:dyDescent="0.3">
      <c r="B18" s="52"/>
      <c r="C18" s="6"/>
      <c r="G18" s="53"/>
    </row>
    <row r="19" spans="2:7" x14ac:dyDescent="0.3">
      <c r="B19" s="52"/>
      <c r="C19" s="6" t="s">
        <v>227</v>
      </c>
      <c r="D19" s="27"/>
      <c r="G19" s="53"/>
    </row>
    <row r="20" spans="2:7" x14ac:dyDescent="0.3">
      <c r="B20" s="52"/>
      <c r="C20" s="6"/>
      <c r="G20" s="53"/>
    </row>
    <row r="21" spans="2:7" x14ac:dyDescent="0.3">
      <c r="B21" s="52"/>
      <c r="C21" s="6" t="s">
        <v>228</v>
      </c>
      <c r="G21" s="53"/>
    </row>
    <row r="22" spans="2:7" x14ac:dyDescent="0.3">
      <c r="B22" s="52"/>
      <c r="C22" s="6"/>
      <c r="G22" s="53"/>
    </row>
    <row r="23" spans="2:7" x14ac:dyDescent="0.3">
      <c r="B23" s="52"/>
      <c r="C23" s="6"/>
      <c r="G23" s="53"/>
    </row>
    <row r="24" spans="2:7" x14ac:dyDescent="0.3">
      <c r="B24" s="52"/>
      <c r="C24" s="6" t="s">
        <v>229</v>
      </c>
      <c r="D24" s="62"/>
      <c r="E24" t="s">
        <v>230</v>
      </c>
      <c r="G24" s="53"/>
    </row>
    <row r="25" spans="2:7" x14ac:dyDescent="0.3">
      <c r="B25" s="52"/>
      <c r="C25" s="6"/>
      <c r="D25" s="17"/>
      <c r="G25" s="53"/>
    </row>
    <row r="26" spans="2:7" x14ac:dyDescent="0.3">
      <c r="B26" s="52"/>
      <c r="C26" s="6"/>
      <c r="D26" s="17"/>
      <c r="G26" s="53"/>
    </row>
    <row r="27" spans="2:7" x14ac:dyDescent="0.3">
      <c r="B27" s="52"/>
      <c r="C27" s="6" t="s">
        <v>231</v>
      </c>
      <c r="D27" s="140"/>
      <c r="E27" s="140"/>
      <c r="G27" s="53"/>
    </row>
    <row r="28" spans="2:7" x14ac:dyDescent="0.3">
      <c r="B28" s="52"/>
      <c r="C28" s="6"/>
      <c r="D28" s="17"/>
      <c r="G28" s="53"/>
    </row>
    <row r="29" spans="2:7" x14ac:dyDescent="0.3">
      <c r="B29" s="52"/>
      <c r="C29" s="6"/>
      <c r="D29" s="17"/>
      <c r="G29" s="53"/>
    </row>
    <row r="30" spans="2:7" x14ac:dyDescent="0.3">
      <c r="B30" s="52"/>
      <c r="C30" s="6" t="s">
        <v>232</v>
      </c>
      <c r="D30" s="141"/>
      <c r="E30" s="142"/>
      <c r="G30" s="53"/>
    </row>
    <row r="31" spans="2:7" x14ac:dyDescent="0.3">
      <c r="B31" s="52"/>
      <c r="G31" s="53"/>
    </row>
    <row r="32" spans="2:7" ht="15" thickBot="1" x14ac:dyDescent="0.35">
      <c r="B32" s="52"/>
      <c r="G32" s="53"/>
    </row>
    <row r="33" spans="2:7" x14ac:dyDescent="0.3">
      <c r="B33" s="49"/>
      <c r="C33" s="50"/>
      <c r="D33" s="50"/>
      <c r="E33" s="50"/>
      <c r="F33" s="50"/>
      <c r="G33" s="51"/>
    </row>
    <row r="34" spans="2:7" x14ac:dyDescent="0.3">
      <c r="B34" s="61" t="s">
        <v>233</v>
      </c>
      <c r="C34" s="6" t="s">
        <v>234</v>
      </c>
      <c r="D34" s="6"/>
      <c r="E34" s="6"/>
      <c r="F34" s="42">
        <f>'Costo Directo'!H35</f>
        <v>0</v>
      </c>
      <c r="G34" s="53"/>
    </row>
    <row r="35" spans="2:7" x14ac:dyDescent="0.3">
      <c r="B35" s="61" t="s">
        <v>235</v>
      </c>
      <c r="C35" t="s">
        <v>236</v>
      </c>
      <c r="E35" s="71"/>
      <c r="F35" s="42">
        <f>'Gastos Generales'!H23</f>
        <v>0</v>
      </c>
      <c r="G35" s="53"/>
    </row>
    <row r="36" spans="2:7" x14ac:dyDescent="0.3">
      <c r="B36" s="61" t="s">
        <v>237</v>
      </c>
      <c r="C36" t="s">
        <v>238</v>
      </c>
      <c r="E36" s="122">
        <v>0</v>
      </c>
      <c r="F36" s="42">
        <f>+F34*E36</f>
        <v>0</v>
      </c>
      <c r="G36" s="53"/>
    </row>
    <row r="37" spans="2:7" x14ac:dyDescent="0.3">
      <c r="B37" s="61" t="s">
        <v>239</v>
      </c>
      <c r="C37" s="6" t="s">
        <v>240</v>
      </c>
      <c r="E37" s="54"/>
      <c r="F37" s="64">
        <f>F34+F35+F36</f>
        <v>0</v>
      </c>
      <c r="G37" s="53"/>
    </row>
    <row r="38" spans="2:7" x14ac:dyDescent="0.3">
      <c r="B38" s="52"/>
      <c r="E38" s="54"/>
      <c r="G38" s="53"/>
    </row>
    <row r="39" spans="2:7" x14ac:dyDescent="0.3">
      <c r="B39" s="61" t="s">
        <v>241</v>
      </c>
      <c r="C39" s="6" t="s">
        <v>242</v>
      </c>
      <c r="E39" s="54">
        <v>0.18</v>
      </c>
      <c r="F39" s="64">
        <f>(F37)*E39</f>
        <v>0</v>
      </c>
      <c r="G39" s="53"/>
    </row>
    <row r="40" spans="2:7" x14ac:dyDescent="0.3">
      <c r="B40" s="52"/>
      <c r="G40" s="53"/>
    </row>
    <row r="41" spans="2:7" x14ac:dyDescent="0.3">
      <c r="B41" s="61" t="s">
        <v>243</v>
      </c>
      <c r="C41" s="6" t="s">
        <v>244</v>
      </c>
      <c r="D41" s="6"/>
      <c r="E41" s="6"/>
      <c r="F41" s="63">
        <f>F37+F39</f>
        <v>0</v>
      </c>
      <c r="G41" s="53"/>
    </row>
    <row r="42" spans="2:7" x14ac:dyDescent="0.3">
      <c r="B42" s="52"/>
      <c r="C42" s="58"/>
      <c r="D42" s="6"/>
      <c r="E42" s="6"/>
      <c r="F42" s="42"/>
      <c r="G42" s="53"/>
    </row>
    <row r="43" spans="2:7" ht="15" thickBot="1" x14ac:dyDescent="0.35">
      <c r="B43" s="55"/>
      <c r="C43" s="56"/>
      <c r="D43" s="56"/>
      <c r="E43" s="56"/>
      <c r="F43" s="56"/>
      <c r="G43" s="5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L45"/>
  <sheetViews>
    <sheetView showGridLines="0" view="pageBreakPreview" zoomScale="85" zoomScaleNormal="85" zoomScaleSheetLayoutView="85" workbookViewId="0">
      <selection activeCell="H36" sqref="H36"/>
    </sheetView>
  </sheetViews>
  <sheetFormatPr baseColWidth="10" defaultColWidth="10.6640625" defaultRowHeight="14.4" x14ac:dyDescent="0.3"/>
  <cols>
    <col min="1" max="1" width="2.5546875" customWidth="1"/>
    <col min="2" max="2" width="16.109375" customWidth="1"/>
    <col min="3" max="3" width="139.109375" bestFit="1" customWidth="1"/>
    <col min="4" max="5" width="10.33203125" style="17" customWidth="1"/>
    <col min="6" max="6" width="13.33203125" style="60" customWidth="1"/>
    <col min="7" max="7" width="15" customWidth="1"/>
    <col min="8" max="8" width="15.5546875" customWidth="1"/>
    <col min="9" max="9" width="6.109375" customWidth="1"/>
  </cols>
  <sheetData>
    <row r="1" spans="1:12" ht="10.199999999999999" customHeight="1" x14ac:dyDescent="0.3">
      <c r="F1" s="17"/>
    </row>
    <row r="2" spans="1:12" s="43" customFormat="1" ht="13.2" customHeight="1" x14ac:dyDescent="0.3">
      <c r="B2" s="162"/>
      <c r="C2" s="150" t="s">
        <v>245</v>
      </c>
      <c r="D2" s="151"/>
      <c r="E2" s="151"/>
      <c r="F2" s="151"/>
      <c r="G2" s="169" t="s">
        <v>214</v>
      </c>
      <c r="H2" s="170"/>
      <c r="I2" s="46"/>
      <c r="J2" s="46"/>
      <c r="K2" s="46"/>
      <c r="L2" s="46"/>
    </row>
    <row r="3" spans="1:12" s="43" customFormat="1" ht="13.2" customHeight="1" x14ac:dyDescent="0.3">
      <c r="B3" s="163"/>
      <c r="C3" s="153"/>
      <c r="D3" s="154"/>
      <c r="E3" s="154"/>
      <c r="F3" s="154"/>
      <c r="G3" s="171" t="s">
        <v>215</v>
      </c>
      <c r="H3" s="172"/>
      <c r="I3" s="46"/>
      <c r="J3" s="46"/>
      <c r="K3" s="46"/>
      <c r="L3" s="46"/>
    </row>
    <row r="4" spans="1:12" s="43" customFormat="1" ht="17.7" customHeight="1" x14ac:dyDescent="0.3">
      <c r="B4" s="163"/>
      <c r="C4" s="156" t="s">
        <v>216</v>
      </c>
      <c r="D4" s="157"/>
      <c r="E4" s="157"/>
      <c r="F4" s="157"/>
      <c r="G4" s="171" t="s">
        <v>217</v>
      </c>
      <c r="H4" s="172"/>
      <c r="I4" s="46"/>
      <c r="J4" s="46"/>
      <c r="K4" s="46"/>
      <c r="L4" s="46"/>
    </row>
    <row r="5" spans="1:12" s="43" customFormat="1" ht="12.45" customHeight="1" x14ac:dyDescent="0.3">
      <c r="B5" s="164"/>
      <c r="C5" s="159"/>
      <c r="D5" s="160"/>
      <c r="E5" s="160"/>
      <c r="F5" s="160"/>
      <c r="G5" s="173" t="s">
        <v>246</v>
      </c>
      <c r="H5" s="174"/>
    </row>
    <row r="6" spans="1:12" s="43" customFormat="1" ht="13.2" x14ac:dyDescent="0.3">
      <c r="B6" s="143"/>
      <c r="C6" s="143"/>
      <c r="D6" s="143"/>
      <c r="E6" s="143"/>
      <c r="F6" s="143"/>
      <c r="G6" s="143"/>
      <c r="H6" s="47"/>
      <c r="I6" s="47"/>
      <c r="J6" s="47"/>
      <c r="K6" s="47"/>
      <c r="L6" s="47"/>
    </row>
    <row r="7" spans="1:12" s="43" customFormat="1" x14ac:dyDescent="0.3">
      <c r="B7" s="67" t="s">
        <v>219</v>
      </c>
      <c r="C7" s="68" t="s">
        <v>220</v>
      </c>
      <c r="G7" s="69"/>
      <c r="H7" s="69"/>
    </row>
    <row r="8" spans="1:12" s="43" customFormat="1" x14ac:dyDescent="0.3">
      <c r="B8" s="67" t="s">
        <v>223</v>
      </c>
      <c r="C8" s="68" t="s">
        <v>247</v>
      </c>
      <c r="G8" s="69"/>
      <c r="H8" s="69"/>
    </row>
    <row r="9" spans="1:12" s="43" customFormat="1" x14ac:dyDescent="0.3">
      <c r="B9" s="3" t="s">
        <v>248</v>
      </c>
      <c r="C9" s="68" t="s">
        <v>249</v>
      </c>
      <c r="D9" s="68"/>
      <c r="E9" s="68"/>
      <c r="G9" s="69"/>
      <c r="H9" s="69"/>
    </row>
    <row r="10" spans="1:12" s="44" customFormat="1" ht="18.600000000000001" customHeight="1" x14ac:dyDescent="0.3">
      <c r="B10" s="167" t="s">
        <v>250</v>
      </c>
      <c r="C10" s="168" t="s">
        <v>251</v>
      </c>
      <c r="D10" s="165"/>
      <c r="E10" s="165"/>
      <c r="F10" s="165"/>
      <c r="G10" s="43"/>
      <c r="H10" s="43"/>
    </row>
    <row r="11" spans="1:12" s="44" customFormat="1" ht="15" customHeight="1" x14ac:dyDescent="0.3">
      <c r="B11" s="167"/>
      <c r="C11" s="168"/>
      <c r="D11" s="165"/>
      <c r="E11" s="165"/>
      <c r="F11" s="165"/>
      <c r="G11" s="43"/>
      <c r="H11" s="43"/>
    </row>
    <row r="12" spans="1:12" s="45" customFormat="1" x14ac:dyDescent="0.3">
      <c r="A12"/>
      <c r="B12" s="67" t="s">
        <v>252</v>
      </c>
      <c r="C12" s="43" t="s">
        <v>253</v>
      </c>
      <c r="D12" s="70"/>
      <c r="E12" s="70"/>
      <c r="F12" s="43"/>
      <c r="G12" s="43"/>
      <c r="H12" s="43"/>
    </row>
    <row r="13" spans="1:12" s="45" customFormat="1" ht="15" customHeight="1" x14ac:dyDescent="0.3">
      <c r="A13"/>
      <c r="B13" s="166" t="s">
        <v>254</v>
      </c>
      <c r="C13" s="166"/>
      <c r="D13" s="166"/>
      <c r="E13" s="166"/>
      <c r="F13" s="166"/>
      <c r="G13" s="166"/>
      <c r="H13" s="166"/>
      <c r="I13" s="48"/>
      <c r="J13" s="48"/>
      <c r="K13" s="48"/>
      <c r="L13" s="48"/>
    </row>
    <row r="15" spans="1:12" ht="33" customHeight="1" x14ac:dyDescent="0.3">
      <c r="B15" s="127" t="s">
        <v>255</v>
      </c>
      <c r="C15" s="128" t="s">
        <v>256</v>
      </c>
      <c r="D15" s="127" t="s">
        <v>257</v>
      </c>
      <c r="E15" s="129" t="s">
        <v>258</v>
      </c>
      <c r="F15" s="129" t="s">
        <v>313</v>
      </c>
      <c r="G15" s="130" t="s">
        <v>259</v>
      </c>
      <c r="H15" s="130" t="s">
        <v>260</v>
      </c>
    </row>
    <row r="16" spans="1:12" ht="21.75" customHeight="1" x14ac:dyDescent="0.3">
      <c r="B16" s="131">
        <v>1</v>
      </c>
      <c r="C16" s="178" t="s">
        <v>261</v>
      </c>
      <c r="D16" s="179"/>
      <c r="E16" s="179"/>
      <c r="F16" s="179"/>
      <c r="G16" s="180"/>
      <c r="H16" s="181"/>
    </row>
    <row r="17" spans="2:8" x14ac:dyDescent="0.3">
      <c r="B17" s="72" t="s">
        <v>262</v>
      </c>
      <c r="C17" s="136" t="s">
        <v>296</v>
      </c>
      <c r="D17" s="73" t="s">
        <v>263</v>
      </c>
      <c r="E17" s="73">
        <v>19</v>
      </c>
      <c r="F17" s="175">
        <v>44</v>
      </c>
      <c r="G17" s="115"/>
      <c r="H17" s="115">
        <f>E17*G17</f>
        <v>0</v>
      </c>
    </row>
    <row r="18" spans="2:8" x14ac:dyDescent="0.3">
      <c r="B18" s="72" t="s">
        <v>264</v>
      </c>
      <c r="C18" s="136" t="s">
        <v>297</v>
      </c>
      <c r="D18" s="73" t="s">
        <v>263</v>
      </c>
      <c r="E18" s="73">
        <v>10</v>
      </c>
      <c r="F18" s="176"/>
      <c r="G18" s="115"/>
      <c r="H18" s="115">
        <f t="shared" ref="H18:H31" si="0">E18*G18</f>
        <v>0</v>
      </c>
    </row>
    <row r="19" spans="2:8" x14ac:dyDescent="0.3">
      <c r="B19" s="72" t="s">
        <v>265</v>
      </c>
      <c r="C19" s="136" t="s">
        <v>298</v>
      </c>
      <c r="D19" s="73" t="s">
        <v>263</v>
      </c>
      <c r="E19" s="73">
        <v>14</v>
      </c>
      <c r="F19" s="176"/>
      <c r="G19" s="115"/>
      <c r="H19" s="115">
        <f t="shared" si="0"/>
        <v>0</v>
      </c>
    </row>
    <row r="20" spans="2:8" x14ac:dyDescent="0.3">
      <c r="B20" s="72" t="s">
        <v>266</v>
      </c>
      <c r="C20" s="136" t="s">
        <v>299</v>
      </c>
      <c r="D20" s="73" t="s">
        <v>263</v>
      </c>
      <c r="E20" s="73">
        <v>0</v>
      </c>
      <c r="F20" s="176"/>
      <c r="G20" s="115"/>
      <c r="H20" s="115">
        <f t="shared" si="0"/>
        <v>0</v>
      </c>
    </row>
    <row r="21" spans="2:8" x14ac:dyDescent="0.3">
      <c r="B21" s="72" t="s">
        <v>267</v>
      </c>
      <c r="C21" s="136" t="s">
        <v>300</v>
      </c>
      <c r="D21" s="73" t="s">
        <v>263</v>
      </c>
      <c r="E21" s="73">
        <v>1</v>
      </c>
      <c r="F21" s="177"/>
      <c r="G21" s="115"/>
      <c r="H21" s="115">
        <f t="shared" si="0"/>
        <v>0</v>
      </c>
    </row>
    <row r="22" spans="2:8" x14ac:dyDescent="0.3">
      <c r="B22" s="72" t="s">
        <v>268</v>
      </c>
      <c r="C22" s="136" t="s">
        <v>301</v>
      </c>
      <c r="D22" s="73" t="s">
        <v>263</v>
      </c>
      <c r="E22" s="73">
        <v>89</v>
      </c>
      <c r="F22" s="175">
        <v>170</v>
      </c>
      <c r="G22" s="115"/>
      <c r="H22" s="115">
        <f t="shared" si="0"/>
        <v>0</v>
      </c>
    </row>
    <row r="23" spans="2:8" x14ac:dyDescent="0.3">
      <c r="B23" s="72" t="s">
        <v>269</v>
      </c>
      <c r="C23" s="136" t="s">
        <v>302</v>
      </c>
      <c r="D23" s="73" t="s">
        <v>263</v>
      </c>
      <c r="E23" s="73">
        <v>11</v>
      </c>
      <c r="F23" s="176"/>
      <c r="G23" s="115"/>
      <c r="H23" s="115">
        <f>E23*G23</f>
        <v>0</v>
      </c>
    </row>
    <row r="24" spans="2:8" x14ac:dyDescent="0.3">
      <c r="B24" s="72" t="s">
        <v>270</v>
      </c>
      <c r="C24" s="136" t="s">
        <v>303</v>
      </c>
      <c r="D24" s="73" t="s">
        <v>263</v>
      </c>
      <c r="E24" s="73">
        <v>69</v>
      </c>
      <c r="F24" s="176"/>
      <c r="G24" s="115"/>
      <c r="H24" s="115">
        <f t="shared" si="0"/>
        <v>0</v>
      </c>
    </row>
    <row r="25" spans="2:8" x14ac:dyDescent="0.3">
      <c r="B25" s="72" t="s">
        <v>271</v>
      </c>
      <c r="C25" s="136" t="s">
        <v>304</v>
      </c>
      <c r="D25" s="73" t="s">
        <v>263</v>
      </c>
      <c r="E25" s="73">
        <v>0</v>
      </c>
      <c r="F25" s="176"/>
      <c r="G25" s="115"/>
      <c r="H25" s="115">
        <f t="shared" si="0"/>
        <v>0</v>
      </c>
    </row>
    <row r="26" spans="2:8" x14ac:dyDescent="0.3">
      <c r="B26" s="72" t="s">
        <v>272</v>
      </c>
      <c r="C26" s="136" t="s">
        <v>305</v>
      </c>
      <c r="D26" s="73" t="s">
        <v>263</v>
      </c>
      <c r="E26" s="73">
        <v>1</v>
      </c>
      <c r="F26" s="177"/>
      <c r="G26" s="115"/>
      <c r="H26" s="115">
        <f t="shared" si="0"/>
        <v>0</v>
      </c>
    </row>
    <row r="27" spans="2:8" x14ac:dyDescent="0.3">
      <c r="B27" s="72" t="s">
        <v>273</v>
      </c>
      <c r="C27" s="136" t="s">
        <v>306</v>
      </c>
      <c r="D27" s="73" t="s">
        <v>263</v>
      </c>
      <c r="E27" s="73">
        <v>8</v>
      </c>
      <c r="F27" s="175">
        <v>32</v>
      </c>
      <c r="G27" s="115"/>
      <c r="H27" s="115">
        <f t="shared" si="0"/>
        <v>0</v>
      </c>
    </row>
    <row r="28" spans="2:8" x14ac:dyDescent="0.3">
      <c r="B28" s="72" t="s">
        <v>274</v>
      </c>
      <c r="C28" s="136" t="s">
        <v>307</v>
      </c>
      <c r="D28" s="73" t="s">
        <v>263</v>
      </c>
      <c r="E28" s="73">
        <v>10</v>
      </c>
      <c r="F28" s="176"/>
      <c r="G28" s="115"/>
      <c r="H28" s="115">
        <f t="shared" si="0"/>
        <v>0</v>
      </c>
    </row>
    <row r="29" spans="2:8" x14ac:dyDescent="0.3">
      <c r="B29" s="72" t="s">
        <v>275</v>
      </c>
      <c r="C29" s="136" t="s">
        <v>308</v>
      </c>
      <c r="D29" s="73" t="s">
        <v>263</v>
      </c>
      <c r="E29" s="73">
        <v>13</v>
      </c>
      <c r="F29" s="176"/>
      <c r="G29" s="115"/>
      <c r="H29" s="115">
        <f>E29*G29</f>
        <v>0</v>
      </c>
    </row>
    <row r="30" spans="2:8" x14ac:dyDescent="0.3">
      <c r="B30" s="72" t="s">
        <v>276</v>
      </c>
      <c r="C30" s="136" t="s">
        <v>309</v>
      </c>
      <c r="D30" s="73" t="s">
        <v>263</v>
      </c>
      <c r="E30" s="73">
        <v>0</v>
      </c>
      <c r="F30" s="176"/>
      <c r="G30" s="115"/>
      <c r="H30" s="115">
        <f>E30*G30</f>
        <v>0</v>
      </c>
    </row>
    <row r="31" spans="2:8" x14ac:dyDescent="0.3">
      <c r="B31" s="72" t="s">
        <v>277</v>
      </c>
      <c r="C31" s="136" t="s">
        <v>310</v>
      </c>
      <c r="D31" s="73" t="s">
        <v>263</v>
      </c>
      <c r="E31" s="73">
        <v>1</v>
      </c>
      <c r="F31" s="177"/>
      <c r="G31" s="115"/>
      <c r="H31" s="115">
        <f t="shared" si="0"/>
        <v>0</v>
      </c>
    </row>
    <row r="32" spans="2:8" x14ac:dyDescent="0.3">
      <c r="B32" s="72" t="s">
        <v>278</v>
      </c>
      <c r="C32" s="136" t="s">
        <v>311</v>
      </c>
      <c r="D32" s="73" t="s">
        <v>263</v>
      </c>
      <c r="E32" s="73">
        <v>1</v>
      </c>
      <c r="F32" s="74">
        <v>1</v>
      </c>
      <c r="G32" s="115"/>
      <c r="H32" s="115">
        <f>E32*G32</f>
        <v>0</v>
      </c>
    </row>
    <row r="33" spans="2:8" x14ac:dyDescent="0.3">
      <c r="B33" s="72" t="s">
        <v>279</v>
      </c>
      <c r="C33" s="136" t="s">
        <v>295</v>
      </c>
      <c r="D33" s="73" t="s">
        <v>263</v>
      </c>
      <c r="E33" s="73">
        <v>1</v>
      </c>
      <c r="F33" s="74">
        <v>1</v>
      </c>
      <c r="G33" s="115"/>
      <c r="H33" s="115">
        <f>E33*G33</f>
        <v>0</v>
      </c>
    </row>
    <row r="34" spans="2:8" x14ac:dyDescent="0.3">
      <c r="C34" s="117"/>
      <c r="D34" s="118"/>
      <c r="E34" s="118"/>
      <c r="F34" s="119"/>
      <c r="G34" s="135"/>
      <c r="H34" s="135"/>
    </row>
    <row r="35" spans="2:8" ht="28.5" customHeight="1" x14ac:dyDescent="0.3">
      <c r="B35" s="139" t="s">
        <v>280</v>
      </c>
      <c r="C35" s="117"/>
      <c r="D35" s="137"/>
      <c r="E35" s="137"/>
      <c r="F35" s="137"/>
      <c r="G35" s="137"/>
      <c r="H35" s="121">
        <f>SUM(H17:H33)</f>
        <v>0</v>
      </c>
    </row>
    <row r="36" spans="2:8" x14ac:dyDescent="0.3">
      <c r="B36" s="116"/>
      <c r="C36" s="117"/>
      <c r="D36" s="118"/>
      <c r="E36" s="118"/>
      <c r="F36" s="119"/>
      <c r="G36" s="120"/>
      <c r="H36" s="120"/>
    </row>
    <row r="37" spans="2:8" x14ac:dyDescent="0.3">
      <c r="B37" s="116"/>
      <c r="C37" s="117"/>
      <c r="D37" s="118"/>
      <c r="E37" s="118"/>
      <c r="F37" s="119"/>
      <c r="G37" s="120"/>
      <c r="H37" s="120"/>
    </row>
    <row r="38" spans="2:8" x14ac:dyDescent="0.3">
      <c r="B38" s="116"/>
      <c r="C38" s="117"/>
      <c r="D38" s="118"/>
      <c r="E38" s="118"/>
      <c r="F38" s="119"/>
      <c r="G38" s="120"/>
      <c r="H38" s="120"/>
    </row>
    <row r="39" spans="2:8" x14ac:dyDescent="0.3">
      <c r="B39" s="116"/>
      <c r="C39" s="117"/>
      <c r="D39" s="118"/>
      <c r="E39" s="118"/>
      <c r="F39" s="119"/>
      <c r="G39" s="120"/>
      <c r="H39" s="120"/>
    </row>
    <row r="40" spans="2:8" x14ac:dyDescent="0.3">
      <c r="B40" s="116"/>
      <c r="C40" s="117"/>
      <c r="D40" s="118"/>
      <c r="E40" s="118"/>
      <c r="F40" s="119"/>
      <c r="G40" s="120"/>
      <c r="H40" s="120"/>
    </row>
    <row r="41" spans="2:8" x14ac:dyDescent="0.3">
      <c r="B41" s="116"/>
      <c r="C41" s="117"/>
      <c r="D41" s="118"/>
      <c r="E41" s="118"/>
      <c r="F41" s="119"/>
      <c r="G41" s="120"/>
      <c r="H41" s="120"/>
    </row>
    <row r="42" spans="2:8" x14ac:dyDescent="0.3">
      <c r="B42" s="116"/>
      <c r="C42" s="117"/>
      <c r="D42" s="118"/>
      <c r="E42" s="118"/>
      <c r="F42" s="119"/>
      <c r="G42" s="120"/>
      <c r="H42" s="120"/>
    </row>
    <row r="43" spans="2:8" x14ac:dyDescent="0.3">
      <c r="B43" s="116"/>
      <c r="D43" s="118"/>
      <c r="E43" s="118"/>
      <c r="F43" s="119"/>
      <c r="G43" s="120"/>
      <c r="H43" s="120"/>
    </row>
    <row r="44" spans="2:8" x14ac:dyDescent="0.3">
      <c r="B44" s="116"/>
      <c r="D44" s="118"/>
      <c r="E44" s="118"/>
      <c r="F44" s="119"/>
      <c r="G44" s="120"/>
      <c r="H44" s="120"/>
    </row>
    <row r="45" spans="2:8" x14ac:dyDescent="0.3">
      <c r="B45" s="116"/>
      <c r="D45" s="118"/>
      <c r="E45" s="118"/>
      <c r="F45" s="119"/>
      <c r="G45" s="120"/>
      <c r="H45" s="120"/>
    </row>
  </sheetData>
  <mergeCells count="17">
    <mergeCell ref="F17:F21"/>
    <mergeCell ref="F22:F26"/>
    <mergeCell ref="F27:F31"/>
    <mergeCell ref="C16:F16"/>
    <mergeCell ref="G16:H16"/>
    <mergeCell ref="B2:B5"/>
    <mergeCell ref="B6:G6"/>
    <mergeCell ref="D10:F11"/>
    <mergeCell ref="B13:H13"/>
    <mergeCell ref="B10:B11"/>
    <mergeCell ref="C10:C11"/>
    <mergeCell ref="G2:H2"/>
    <mergeCell ref="G3:H3"/>
    <mergeCell ref="G4:H4"/>
    <mergeCell ref="G5:H5"/>
    <mergeCell ref="C2:F3"/>
    <mergeCell ref="C4:F5"/>
  </mergeCells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F550-6FD1-4DCF-8576-E4190266FB6C}">
  <dimension ref="A1:Q32"/>
  <sheetViews>
    <sheetView showGridLines="0" zoomScale="115" zoomScaleNormal="115" zoomScaleSheetLayoutView="100" workbookViewId="0">
      <selection activeCell="B12" sqref="B12"/>
    </sheetView>
  </sheetViews>
  <sheetFormatPr baseColWidth="10" defaultColWidth="15.109375" defaultRowHeight="10.199999999999999" x14ac:dyDescent="0.2"/>
  <cols>
    <col min="1" max="2" width="8.33203125" style="87" customWidth="1"/>
    <col min="3" max="3" width="78.109375" style="87" customWidth="1"/>
    <col min="4" max="4" width="8.6640625" style="87" customWidth="1"/>
    <col min="5" max="5" width="11.6640625" style="87" bestFit="1" customWidth="1"/>
    <col min="6" max="6" width="12.5546875" style="87" customWidth="1"/>
    <col min="7" max="7" width="13" style="87" customWidth="1"/>
    <col min="8" max="8" width="13" style="87" bestFit="1" customWidth="1"/>
    <col min="9" max="9" width="3.44140625" style="87" customWidth="1"/>
    <col min="10" max="238" width="15.109375" style="87"/>
    <col min="239" max="239" width="13.88671875" style="87" customWidth="1"/>
    <col min="240" max="240" width="47.109375" style="87" bestFit="1" customWidth="1"/>
    <col min="241" max="241" width="9" style="87" customWidth="1"/>
    <col min="242" max="242" width="10.6640625" style="87" customWidth="1"/>
    <col min="243" max="243" width="16.33203125" style="87" bestFit="1" customWidth="1"/>
    <col min="244" max="244" width="13.6640625" style="87" customWidth="1"/>
    <col min="245" max="249" width="15.109375" style="87"/>
    <col min="250" max="250" width="16.33203125" style="87" bestFit="1" customWidth="1"/>
    <col min="251" max="253" width="15.109375" style="87"/>
    <col min="254" max="254" width="15.6640625" style="87" bestFit="1" customWidth="1"/>
    <col min="255" max="494" width="15.109375" style="87"/>
    <col min="495" max="495" width="13.88671875" style="87" customWidth="1"/>
    <col min="496" max="496" width="47.109375" style="87" bestFit="1" customWidth="1"/>
    <col min="497" max="497" width="9" style="87" customWidth="1"/>
    <col min="498" max="498" width="10.6640625" style="87" customWidth="1"/>
    <col min="499" max="499" width="16.33203125" style="87" bestFit="1" customWidth="1"/>
    <col min="500" max="500" width="13.6640625" style="87" customWidth="1"/>
    <col min="501" max="505" width="15.109375" style="87"/>
    <col min="506" max="506" width="16.33203125" style="87" bestFit="1" customWidth="1"/>
    <col min="507" max="509" width="15.109375" style="87"/>
    <col min="510" max="510" width="15.6640625" style="87" bestFit="1" customWidth="1"/>
    <col min="511" max="750" width="15.109375" style="87"/>
    <col min="751" max="751" width="13.88671875" style="87" customWidth="1"/>
    <col min="752" max="752" width="47.109375" style="87" bestFit="1" customWidth="1"/>
    <col min="753" max="753" width="9" style="87" customWidth="1"/>
    <col min="754" max="754" width="10.6640625" style="87" customWidth="1"/>
    <col min="755" max="755" width="16.33203125" style="87" bestFit="1" customWidth="1"/>
    <col min="756" max="756" width="13.6640625" style="87" customWidth="1"/>
    <col min="757" max="761" width="15.109375" style="87"/>
    <col min="762" max="762" width="16.33203125" style="87" bestFit="1" customWidth="1"/>
    <col min="763" max="765" width="15.109375" style="87"/>
    <col min="766" max="766" width="15.6640625" style="87" bestFit="1" customWidth="1"/>
    <col min="767" max="1006" width="15.109375" style="87"/>
    <col min="1007" max="1007" width="13.88671875" style="87" customWidth="1"/>
    <col min="1008" max="1008" width="47.109375" style="87" bestFit="1" customWidth="1"/>
    <col min="1009" max="1009" width="9" style="87" customWidth="1"/>
    <col min="1010" max="1010" width="10.6640625" style="87" customWidth="1"/>
    <col min="1011" max="1011" width="16.33203125" style="87" bestFit="1" customWidth="1"/>
    <col min="1012" max="1012" width="13.6640625" style="87" customWidth="1"/>
    <col min="1013" max="1017" width="15.109375" style="87"/>
    <col min="1018" max="1018" width="16.33203125" style="87" bestFit="1" customWidth="1"/>
    <col min="1019" max="1021" width="15.109375" style="87"/>
    <col min="1022" max="1022" width="15.6640625" style="87" bestFit="1" customWidth="1"/>
    <col min="1023" max="1262" width="15.109375" style="87"/>
    <col min="1263" max="1263" width="13.88671875" style="87" customWidth="1"/>
    <col min="1264" max="1264" width="47.109375" style="87" bestFit="1" customWidth="1"/>
    <col min="1265" max="1265" width="9" style="87" customWidth="1"/>
    <col min="1266" max="1266" width="10.6640625" style="87" customWidth="1"/>
    <col min="1267" max="1267" width="16.33203125" style="87" bestFit="1" customWidth="1"/>
    <col min="1268" max="1268" width="13.6640625" style="87" customWidth="1"/>
    <col min="1269" max="1273" width="15.109375" style="87"/>
    <col min="1274" max="1274" width="16.33203125" style="87" bestFit="1" customWidth="1"/>
    <col min="1275" max="1277" width="15.109375" style="87"/>
    <col min="1278" max="1278" width="15.6640625" style="87" bestFit="1" customWidth="1"/>
    <col min="1279" max="1518" width="15.109375" style="87"/>
    <col min="1519" max="1519" width="13.88671875" style="87" customWidth="1"/>
    <col min="1520" max="1520" width="47.109375" style="87" bestFit="1" customWidth="1"/>
    <col min="1521" max="1521" width="9" style="87" customWidth="1"/>
    <col min="1522" max="1522" width="10.6640625" style="87" customWidth="1"/>
    <col min="1523" max="1523" width="16.33203125" style="87" bestFit="1" customWidth="1"/>
    <col min="1524" max="1524" width="13.6640625" style="87" customWidth="1"/>
    <col min="1525" max="1529" width="15.109375" style="87"/>
    <col min="1530" max="1530" width="16.33203125" style="87" bestFit="1" customWidth="1"/>
    <col min="1531" max="1533" width="15.109375" style="87"/>
    <col min="1534" max="1534" width="15.6640625" style="87" bestFit="1" customWidth="1"/>
    <col min="1535" max="1774" width="15.109375" style="87"/>
    <col min="1775" max="1775" width="13.88671875" style="87" customWidth="1"/>
    <col min="1776" max="1776" width="47.109375" style="87" bestFit="1" customWidth="1"/>
    <col min="1777" max="1777" width="9" style="87" customWidth="1"/>
    <col min="1778" max="1778" width="10.6640625" style="87" customWidth="1"/>
    <col min="1779" max="1779" width="16.33203125" style="87" bestFit="1" customWidth="1"/>
    <col min="1780" max="1780" width="13.6640625" style="87" customWidth="1"/>
    <col min="1781" max="1785" width="15.109375" style="87"/>
    <col min="1786" max="1786" width="16.33203125" style="87" bestFit="1" customWidth="1"/>
    <col min="1787" max="1789" width="15.109375" style="87"/>
    <col min="1790" max="1790" width="15.6640625" style="87" bestFit="1" customWidth="1"/>
    <col min="1791" max="2030" width="15.109375" style="87"/>
    <col min="2031" max="2031" width="13.88671875" style="87" customWidth="1"/>
    <col min="2032" max="2032" width="47.109375" style="87" bestFit="1" customWidth="1"/>
    <col min="2033" max="2033" width="9" style="87" customWidth="1"/>
    <col min="2034" max="2034" width="10.6640625" style="87" customWidth="1"/>
    <col min="2035" max="2035" width="16.33203125" style="87" bestFit="1" customWidth="1"/>
    <col min="2036" max="2036" width="13.6640625" style="87" customWidth="1"/>
    <col min="2037" max="2041" width="15.109375" style="87"/>
    <col min="2042" max="2042" width="16.33203125" style="87" bestFit="1" customWidth="1"/>
    <col min="2043" max="2045" width="15.109375" style="87"/>
    <col min="2046" max="2046" width="15.6640625" style="87" bestFit="1" customWidth="1"/>
    <col min="2047" max="2286" width="15.109375" style="87"/>
    <col min="2287" max="2287" width="13.88671875" style="87" customWidth="1"/>
    <col min="2288" max="2288" width="47.109375" style="87" bestFit="1" customWidth="1"/>
    <col min="2289" max="2289" width="9" style="87" customWidth="1"/>
    <col min="2290" max="2290" width="10.6640625" style="87" customWidth="1"/>
    <col min="2291" max="2291" width="16.33203125" style="87" bestFit="1" customWidth="1"/>
    <col min="2292" max="2292" width="13.6640625" style="87" customWidth="1"/>
    <col min="2293" max="2297" width="15.109375" style="87"/>
    <col min="2298" max="2298" width="16.33203125" style="87" bestFit="1" customWidth="1"/>
    <col min="2299" max="2301" width="15.109375" style="87"/>
    <col min="2302" max="2302" width="15.6640625" style="87" bestFit="1" customWidth="1"/>
    <col min="2303" max="2542" width="15.109375" style="87"/>
    <col min="2543" max="2543" width="13.88671875" style="87" customWidth="1"/>
    <col min="2544" max="2544" width="47.109375" style="87" bestFit="1" customWidth="1"/>
    <col min="2545" max="2545" width="9" style="87" customWidth="1"/>
    <col min="2546" max="2546" width="10.6640625" style="87" customWidth="1"/>
    <col min="2547" max="2547" width="16.33203125" style="87" bestFit="1" customWidth="1"/>
    <col min="2548" max="2548" width="13.6640625" style="87" customWidth="1"/>
    <col min="2549" max="2553" width="15.109375" style="87"/>
    <col min="2554" max="2554" width="16.33203125" style="87" bestFit="1" customWidth="1"/>
    <col min="2555" max="2557" width="15.109375" style="87"/>
    <col min="2558" max="2558" width="15.6640625" style="87" bestFit="1" customWidth="1"/>
    <col min="2559" max="2798" width="15.109375" style="87"/>
    <col min="2799" max="2799" width="13.88671875" style="87" customWidth="1"/>
    <col min="2800" max="2800" width="47.109375" style="87" bestFit="1" customWidth="1"/>
    <col min="2801" max="2801" width="9" style="87" customWidth="1"/>
    <col min="2802" max="2802" width="10.6640625" style="87" customWidth="1"/>
    <col min="2803" max="2803" width="16.33203125" style="87" bestFit="1" customWidth="1"/>
    <col min="2804" max="2804" width="13.6640625" style="87" customWidth="1"/>
    <col min="2805" max="2809" width="15.109375" style="87"/>
    <col min="2810" max="2810" width="16.33203125" style="87" bestFit="1" customWidth="1"/>
    <col min="2811" max="2813" width="15.109375" style="87"/>
    <col min="2814" max="2814" width="15.6640625" style="87" bestFit="1" customWidth="1"/>
    <col min="2815" max="3054" width="15.109375" style="87"/>
    <col min="3055" max="3055" width="13.88671875" style="87" customWidth="1"/>
    <col min="3056" max="3056" width="47.109375" style="87" bestFit="1" customWidth="1"/>
    <col min="3057" max="3057" width="9" style="87" customWidth="1"/>
    <col min="3058" max="3058" width="10.6640625" style="87" customWidth="1"/>
    <col min="3059" max="3059" width="16.33203125" style="87" bestFit="1" customWidth="1"/>
    <col min="3060" max="3060" width="13.6640625" style="87" customWidth="1"/>
    <col min="3061" max="3065" width="15.109375" style="87"/>
    <col min="3066" max="3066" width="16.33203125" style="87" bestFit="1" customWidth="1"/>
    <col min="3067" max="3069" width="15.109375" style="87"/>
    <col min="3070" max="3070" width="15.6640625" style="87" bestFit="1" customWidth="1"/>
    <col min="3071" max="3310" width="15.109375" style="87"/>
    <col min="3311" max="3311" width="13.88671875" style="87" customWidth="1"/>
    <col min="3312" max="3312" width="47.109375" style="87" bestFit="1" customWidth="1"/>
    <col min="3313" max="3313" width="9" style="87" customWidth="1"/>
    <col min="3314" max="3314" width="10.6640625" style="87" customWidth="1"/>
    <col min="3315" max="3315" width="16.33203125" style="87" bestFit="1" customWidth="1"/>
    <col min="3316" max="3316" width="13.6640625" style="87" customWidth="1"/>
    <col min="3317" max="3321" width="15.109375" style="87"/>
    <col min="3322" max="3322" width="16.33203125" style="87" bestFit="1" customWidth="1"/>
    <col min="3323" max="3325" width="15.109375" style="87"/>
    <col min="3326" max="3326" width="15.6640625" style="87" bestFit="1" customWidth="1"/>
    <col min="3327" max="3566" width="15.109375" style="87"/>
    <col min="3567" max="3567" width="13.88671875" style="87" customWidth="1"/>
    <col min="3568" max="3568" width="47.109375" style="87" bestFit="1" customWidth="1"/>
    <col min="3569" max="3569" width="9" style="87" customWidth="1"/>
    <col min="3570" max="3570" width="10.6640625" style="87" customWidth="1"/>
    <col min="3571" max="3571" width="16.33203125" style="87" bestFit="1" customWidth="1"/>
    <col min="3572" max="3572" width="13.6640625" style="87" customWidth="1"/>
    <col min="3573" max="3577" width="15.109375" style="87"/>
    <col min="3578" max="3578" width="16.33203125" style="87" bestFit="1" customWidth="1"/>
    <col min="3579" max="3581" width="15.109375" style="87"/>
    <col min="3582" max="3582" width="15.6640625" style="87" bestFit="1" customWidth="1"/>
    <col min="3583" max="3822" width="15.109375" style="87"/>
    <col min="3823" max="3823" width="13.88671875" style="87" customWidth="1"/>
    <col min="3824" max="3824" width="47.109375" style="87" bestFit="1" customWidth="1"/>
    <col min="3825" max="3825" width="9" style="87" customWidth="1"/>
    <col min="3826" max="3826" width="10.6640625" style="87" customWidth="1"/>
    <col min="3827" max="3827" width="16.33203125" style="87" bestFit="1" customWidth="1"/>
    <col min="3828" max="3828" width="13.6640625" style="87" customWidth="1"/>
    <col min="3829" max="3833" width="15.109375" style="87"/>
    <col min="3834" max="3834" width="16.33203125" style="87" bestFit="1" customWidth="1"/>
    <col min="3835" max="3837" width="15.109375" style="87"/>
    <col min="3838" max="3838" width="15.6640625" style="87" bestFit="1" customWidth="1"/>
    <col min="3839" max="4078" width="15.109375" style="87"/>
    <col min="4079" max="4079" width="13.88671875" style="87" customWidth="1"/>
    <col min="4080" max="4080" width="47.109375" style="87" bestFit="1" customWidth="1"/>
    <col min="4081" max="4081" width="9" style="87" customWidth="1"/>
    <col min="4082" max="4082" width="10.6640625" style="87" customWidth="1"/>
    <col min="4083" max="4083" width="16.33203125" style="87" bestFit="1" customWidth="1"/>
    <col min="4084" max="4084" width="13.6640625" style="87" customWidth="1"/>
    <col min="4085" max="4089" width="15.109375" style="87"/>
    <col min="4090" max="4090" width="16.33203125" style="87" bestFit="1" customWidth="1"/>
    <col min="4091" max="4093" width="15.109375" style="87"/>
    <col min="4094" max="4094" width="15.6640625" style="87" bestFit="1" customWidth="1"/>
    <col min="4095" max="4334" width="15.109375" style="87"/>
    <col min="4335" max="4335" width="13.88671875" style="87" customWidth="1"/>
    <col min="4336" max="4336" width="47.109375" style="87" bestFit="1" customWidth="1"/>
    <col min="4337" max="4337" width="9" style="87" customWidth="1"/>
    <col min="4338" max="4338" width="10.6640625" style="87" customWidth="1"/>
    <col min="4339" max="4339" width="16.33203125" style="87" bestFit="1" customWidth="1"/>
    <col min="4340" max="4340" width="13.6640625" style="87" customWidth="1"/>
    <col min="4341" max="4345" width="15.109375" style="87"/>
    <col min="4346" max="4346" width="16.33203125" style="87" bestFit="1" customWidth="1"/>
    <col min="4347" max="4349" width="15.109375" style="87"/>
    <col min="4350" max="4350" width="15.6640625" style="87" bestFit="1" customWidth="1"/>
    <col min="4351" max="4590" width="15.109375" style="87"/>
    <col min="4591" max="4591" width="13.88671875" style="87" customWidth="1"/>
    <col min="4592" max="4592" width="47.109375" style="87" bestFit="1" customWidth="1"/>
    <col min="4593" max="4593" width="9" style="87" customWidth="1"/>
    <col min="4594" max="4594" width="10.6640625" style="87" customWidth="1"/>
    <col min="4595" max="4595" width="16.33203125" style="87" bestFit="1" customWidth="1"/>
    <col min="4596" max="4596" width="13.6640625" style="87" customWidth="1"/>
    <col min="4597" max="4601" width="15.109375" style="87"/>
    <col min="4602" max="4602" width="16.33203125" style="87" bestFit="1" customWidth="1"/>
    <col min="4603" max="4605" width="15.109375" style="87"/>
    <col min="4606" max="4606" width="15.6640625" style="87" bestFit="1" customWidth="1"/>
    <col min="4607" max="4846" width="15.109375" style="87"/>
    <col min="4847" max="4847" width="13.88671875" style="87" customWidth="1"/>
    <col min="4848" max="4848" width="47.109375" style="87" bestFit="1" customWidth="1"/>
    <col min="4849" max="4849" width="9" style="87" customWidth="1"/>
    <col min="4850" max="4850" width="10.6640625" style="87" customWidth="1"/>
    <col min="4851" max="4851" width="16.33203125" style="87" bestFit="1" customWidth="1"/>
    <col min="4852" max="4852" width="13.6640625" style="87" customWidth="1"/>
    <col min="4853" max="4857" width="15.109375" style="87"/>
    <col min="4858" max="4858" width="16.33203125" style="87" bestFit="1" customWidth="1"/>
    <col min="4859" max="4861" width="15.109375" style="87"/>
    <col min="4862" max="4862" width="15.6640625" style="87" bestFit="1" customWidth="1"/>
    <col min="4863" max="5102" width="15.109375" style="87"/>
    <col min="5103" max="5103" width="13.88671875" style="87" customWidth="1"/>
    <col min="5104" max="5104" width="47.109375" style="87" bestFit="1" customWidth="1"/>
    <col min="5105" max="5105" width="9" style="87" customWidth="1"/>
    <col min="5106" max="5106" width="10.6640625" style="87" customWidth="1"/>
    <col min="5107" max="5107" width="16.33203125" style="87" bestFit="1" customWidth="1"/>
    <col min="5108" max="5108" width="13.6640625" style="87" customWidth="1"/>
    <col min="5109" max="5113" width="15.109375" style="87"/>
    <col min="5114" max="5114" width="16.33203125" style="87" bestFit="1" customWidth="1"/>
    <col min="5115" max="5117" width="15.109375" style="87"/>
    <col min="5118" max="5118" width="15.6640625" style="87" bestFit="1" customWidth="1"/>
    <col min="5119" max="5358" width="15.109375" style="87"/>
    <col min="5359" max="5359" width="13.88671875" style="87" customWidth="1"/>
    <col min="5360" max="5360" width="47.109375" style="87" bestFit="1" customWidth="1"/>
    <col min="5361" max="5361" width="9" style="87" customWidth="1"/>
    <col min="5362" max="5362" width="10.6640625" style="87" customWidth="1"/>
    <col min="5363" max="5363" width="16.33203125" style="87" bestFit="1" customWidth="1"/>
    <col min="5364" max="5364" width="13.6640625" style="87" customWidth="1"/>
    <col min="5365" max="5369" width="15.109375" style="87"/>
    <col min="5370" max="5370" width="16.33203125" style="87" bestFit="1" customWidth="1"/>
    <col min="5371" max="5373" width="15.109375" style="87"/>
    <col min="5374" max="5374" width="15.6640625" style="87" bestFit="1" customWidth="1"/>
    <col min="5375" max="5614" width="15.109375" style="87"/>
    <col min="5615" max="5615" width="13.88671875" style="87" customWidth="1"/>
    <col min="5616" max="5616" width="47.109375" style="87" bestFit="1" customWidth="1"/>
    <col min="5617" max="5617" width="9" style="87" customWidth="1"/>
    <col min="5618" max="5618" width="10.6640625" style="87" customWidth="1"/>
    <col min="5619" max="5619" width="16.33203125" style="87" bestFit="1" customWidth="1"/>
    <col min="5620" max="5620" width="13.6640625" style="87" customWidth="1"/>
    <col min="5621" max="5625" width="15.109375" style="87"/>
    <col min="5626" max="5626" width="16.33203125" style="87" bestFit="1" customWidth="1"/>
    <col min="5627" max="5629" width="15.109375" style="87"/>
    <col min="5630" max="5630" width="15.6640625" style="87" bestFit="1" customWidth="1"/>
    <col min="5631" max="5870" width="15.109375" style="87"/>
    <col min="5871" max="5871" width="13.88671875" style="87" customWidth="1"/>
    <col min="5872" max="5872" width="47.109375" style="87" bestFit="1" customWidth="1"/>
    <col min="5873" max="5873" width="9" style="87" customWidth="1"/>
    <col min="5874" max="5874" width="10.6640625" style="87" customWidth="1"/>
    <col min="5875" max="5875" width="16.33203125" style="87" bestFit="1" customWidth="1"/>
    <col min="5876" max="5876" width="13.6640625" style="87" customWidth="1"/>
    <col min="5877" max="5881" width="15.109375" style="87"/>
    <col min="5882" max="5882" width="16.33203125" style="87" bestFit="1" customWidth="1"/>
    <col min="5883" max="5885" width="15.109375" style="87"/>
    <col min="5886" max="5886" width="15.6640625" style="87" bestFit="1" customWidth="1"/>
    <col min="5887" max="6126" width="15.109375" style="87"/>
    <col min="6127" max="6127" width="13.88671875" style="87" customWidth="1"/>
    <col min="6128" max="6128" width="47.109375" style="87" bestFit="1" customWidth="1"/>
    <col min="6129" max="6129" width="9" style="87" customWidth="1"/>
    <col min="6130" max="6130" width="10.6640625" style="87" customWidth="1"/>
    <col min="6131" max="6131" width="16.33203125" style="87" bestFit="1" customWidth="1"/>
    <col min="6132" max="6132" width="13.6640625" style="87" customWidth="1"/>
    <col min="6133" max="6137" width="15.109375" style="87"/>
    <col min="6138" max="6138" width="16.33203125" style="87" bestFit="1" customWidth="1"/>
    <col min="6139" max="6141" width="15.109375" style="87"/>
    <col min="6142" max="6142" width="15.6640625" style="87" bestFit="1" customWidth="1"/>
    <col min="6143" max="6382" width="15.109375" style="87"/>
    <col min="6383" max="6383" width="13.88671875" style="87" customWidth="1"/>
    <col min="6384" max="6384" width="47.109375" style="87" bestFit="1" customWidth="1"/>
    <col min="6385" max="6385" width="9" style="87" customWidth="1"/>
    <col min="6386" max="6386" width="10.6640625" style="87" customWidth="1"/>
    <col min="6387" max="6387" width="16.33203125" style="87" bestFit="1" customWidth="1"/>
    <col min="6388" max="6388" width="13.6640625" style="87" customWidth="1"/>
    <col min="6389" max="6393" width="15.109375" style="87"/>
    <col min="6394" max="6394" width="16.33203125" style="87" bestFit="1" customWidth="1"/>
    <col min="6395" max="6397" width="15.109375" style="87"/>
    <col min="6398" max="6398" width="15.6640625" style="87" bestFit="1" customWidth="1"/>
    <col min="6399" max="6638" width="15.109375" style="87"/>
    <col min="6639" max="6639" width="13.88671875" style="87" customWidth="1"/>
    <col min="6640" max="6640" width="47.109375" style="87" bestFit="1" customWidth="1"/>
    <col min="6641" max="6641" width="9" style="87" customWidth="1"/>
    <col min="6642" max="6642" width="10.6640625" style="87" customWidth="1"/>
    <col min="6643" max="6643" width="16.33203125" style="87" bestFit="1" customWidth="1"/>
    <col min="6644" max="6644" width="13.6640625" style="87" customWidth="1"/>
    <col min="6645" max="6649" width="15.109375" style="87"/>
    <col min="6650" max="6650" width="16.33203125" style="87" bestFit="1" customWidth="1"/>
    <col min="6651" max="6653" width="15.109375" style="87"/>
    <col min="6654" max="6654" width="15.6640625" style="87" bestFit="1" customWidth="1"/>
    <col min="6655" max="6894" width="15.109375" style="87"/>
    <col min="6895" max="6895" width="13.88671875" style="87" customWidth="1"/>
    <col min="6896" max="6896" width="47.109375" style="87" bestFit="1" customWidth="1"/>
    <col min="6897" max="6897" width="9" style="87" customWidth="1"/>
    <col min="6898" max="6898" width="10.6640625" style="87" customWidth="1"/>
    <col min="6899" max="6899" width="16.33203125" style="87" bestFit="1" customWidth="1"/>
    <col min="6900" max="6900" width="13.6640625" style="87" customWidth="1"/>
    <col min="6901" max="6905" width="15.109375" style="87"/>
    <col min="6906" max="6906" width="16.33203125" style="87" bestFit="1" customWidth="1"/>
    <col min="6907" max="6909" width="15.109375" style="87"/>
    <col min="6910" max="6910" width="15.6640625" style="87" bestFit="1" customWidth="1"/>
    <col min="6911" max="7150" width="15.109375" style="87"/>
    <col min="7151" max="7151" width="13.88671875" style="87" customWidth="1"/>
    <col min="7152" max="7152" width="47.109375" style="87" bestFit="1" customWidth="1"/>
    <col min="7153" max="7153" width="9" style="87" customWidth="1"/>
    <col min="7154" max="7154" width="10.6640625" style="87" customWidth="1"/>
    <col min="7155" max="7155" width="16.33203125" style="87" bestFit="1" customWidth="1"/>
    <col min="7156" max="7156" width="13.6640625" style="87" customWidth="1"/>
    <col min="7157" max="7161" width="15.109375" style="87"/>
    <col min="7162" max="7162" width="16.33203125" style="87" bestFit="1" customWidth="1"/>
    <col min="7163" max="7165" width="15.109375" style="87"/>
    <col min="7166" max="7166" width="15.6640625" style="87" bestFit="1" customWidth="1"/>
    <col min="7167" max="7406" width="15.109375" style="87"/>
    <col min="7407" max="7407" width="13.88671875" style="87" customWidth="1"/>
    <col min="7408" max="7408" width="47.109375" style="87" bestFit="1" customWidth="1"/>
    <col min="7409" max="7409" width="9" style="87" customWidth="1"/>
    <col min="7410" max="7410" width="10.6640625" style="87" customWidth="1"/>
    <col min="7411" max="7411" width="16.33203125" style="87" bestFit="1" customWidth="1"/>
    <col min="7412" max="7412" width="13.6640625" style="87" customWidth="1"/>
    <col min="7413" max="7417" width="15.109375" style="87"/>
    <col min="7418" max="7418" width="16.33203125" style="87" bestFit="1" customWidth="1"/>
    <col min="7419" max="7421" width="15.109375" style="87"/>
    <col min="7422" max="7422" width="15.6640625" style="87" bestFit="1" customWidth="1"/>
    <col min="7423" max="7662" width="15.109375" style="87"/>
    <col min="7663" max="7663" width="13.88671875" style="87" customWidth="1"/>
    <col min="7664" max="7664" width="47.109375" style="87" bestFit="1" customWidth="1"/>
    <col min="7665" max="7665" width="9" style="87" customWidth="1"/>
    <col min="7666" max="7666" width="10.6640625" style="87" customWidth="1"/>
    <col min="7667" max="7667" width="16.33203125" style="87" bestFit="1" customWidth="1"/>
    <col min="7668" max="7668" width="13.6640625" style="87" customWidth="1"/>
    <col min="7669" max="7673" width="15.109375" style="87"/>
    <col min="7674" max="7674" width="16.33203125" style="87" bestFit="1" customWidth="1"/>
    <col min="7675" max="7677" width="15.109375" style="87"/>
    <col min="7678" max="7678" width="15.6640625" style="87" bestFit="1" customWidth="1"/>
    <col min="7679" max="7918" width="15.109375" style="87"/>
    <col min="7919" max="7919" width="13.88671875" style="87" customWidth="1"/>
    <col min="7920" max="7920" width="47.109375" style="87" bestFit="1" customWidth="1"/>
    <col min="7921" max="7921" width="9" style="87" customWidth="1"/>
    <col min="7922" max="7922" width="10.6640625" style="87" customWidth="1"/>
    <col min="7923" max="7923" width="16.33203125" style="87" bestFit="1" customWidth="1"/>
    <col min="7924" max="7924" width="13.6640625" style="87" customWidth="1"/>
    <col min="7925" max="7929" width="15.109375" style="87"/>
    <col min="7930" max="7930" width="16.33203125" style="87" bestFit="1" customWidth="1"/>
    <col min="7931" max="7933" width="15.109375" style="87"/>
    <col min="7934" max="7934" width="15.6640625" style="87" bestFit="1" customWidth="1"/>
    <col min="7935" max="8174" width="15.109375" style="87"/>
    <col min="8175" max="8175" width="13.88671875" style="87" customWidth="1"/>
    <col min="8176" max="8176" width="47.109375" style="87" bestFit="1" customWidth="1"/>
    <col min="8177" max="8177" width="9" style="87" customWidth="1"/>
    <col min="8178" max="8178" width="10.6640625" style="87" customWidth="1"/>
    <col min="8179" max="8179" width="16.33203125" style="87" bestFit="1" customWidth="1"/>
    <col min="8180" max="8180" width="13.6640625" style="87" customWidth="1"/>
    <col min="8181" max="8185" width="15.109375" style="87"/>
    <col min="8186" max="8186" width="16.33203125" style="87" bestFit="1" customWidth="1"/>
    <col min="8187" max="8189" width="15.109375" style="87"/>
    <col min="8190" max="8190" width="15.6640625" style="87" bestFit="1" customWidth="1"/>
    <col min="8191" max="8430" width="15.109375" style="87"/>
    <col min="8431" max="8431" width="13.88671875" style="87" customWidth="1"/>
    <col min="8432" max="8432" width="47.109375" style="87" bestFit="1" customWidth="1"/>
    <col min="8433" max="8433" width="9" style="87" customWidth="1"/>
    <col min="8434" max="8434" width="10.6640625" style="87" customWidth="1"/>
    <col min="8435" max="8435" width="16.33203125" style="87" bestFit="1" customWidth="1"/>
    <col min="8436" max="8436" width="13.6640625" style="87" customWidth="1"/>
    <col min="8437" max="8441" width="15.109375" style="87"/>
    <col min="8442" max="8442" width="16.33203125" style="87" bestFit="1" customWidth="1"/>
    <col min="8443" max="8445" width="15.109375" style="87"/>
    <col min="8446" max="8446" width="15.6640625" style="87" bestFit="1" customWidth="1"/>
    <col min="8447" max="8686" width="15.109375" style="87"/>
    <col min="8687" max="8687" width="13.88671875" style="87" customWidth="1"/>
    <col min="8688" max="8688" width="47.109375" style="87" bestFit="1" customWidth="1"/>
    <col min="8689" max="8689" width="9" style="87" customWidth="1"/>
    <col min="8690" max="8690" width="10.6640625" style="87" customWidth="1"/>
    <col min="8691" max="8691" width="16.33203125" style="87" bestFit="1" customWidth="1"/>
    <col min="8692" max="8692" width="13.6640625" style="87" customWidth="1"/>
    <col min="8693" max="8697" width="15.109375" style="87"/>
    <col min="8698" max="8698" width="16.33203125" style="87" bestFit="1" customWidth="1"/>
    <col min="8699" max="8701" width="15.109375" style="87"/>
    <col min="8702" max="8702" width="15.6640625" style="87" bestFit="1" customWidth="1"/>
    <col min="8703" max="8942" width="15.109375" style="87"/>
    <col min="8943" max="8943" width="13.88671875" style="87" customWidth="1"/>
    <col min="8944" max="8944" width="47.109375" style="87" bestFit="1" customWidth="1"/>
    <col min="8945" max="8945" width="9" style="87" customWidth="1"/>
    <col min="8946" max="8946" width="10.6640625" style="87" customWidth="1"/>
    <col min="8947" max="8947" width="16.33203125" style="87" bestFit="1" customWidth="1"/>
    <col min="8948" max="8948" width="13.6640625" style="87" customWidth="1"/>
    <col min="8949" max="8953" width="15.109375" style="87"/>
    <col min="8954" max="8954" width="16.33203125" style="87" bestFit="1" customWidth="1"/>
    <col min="8955" max="8957" width="15.109375" style="87"/>
    <col min="8958" max="8958" width="15.6640625" style="87" bestFit="1" customWidth="1"/>
    <col min="8959" max="9198" width="15.109375" style="87"/>
    <col min="9199" max="9199" width="13.88671875" style="87" customWidth="1"/>
    <col min="9200" max="9200" width="47.109375" style="87" bestFit="1" customWidth="1"/>
    <col min="9201" max="9201" width="9" style="87" customWidth="1"/>
    <col min="9202" max="9202" width="10.6640625" style="87" customWidth="1"/>
    <col min="9203" max="9203" width="16.33203125" style="87" bestFit="1" customWidth="1"/>
    <col min="9204" max="9204" width="13.6640625" style="87" customWidth="1"/>
    <col min="9205" max="9209" width="15.109375" style="87"/>
    <col min="9210" max="9210" width="16.33203125" style="87" bestFit="1" customWidth="1"/>
    <col min="9211" max="9213" width="15.109375" style="87"/>
    <col min="9214" max="9214" width="15.6640625" style="87" bestFit="1" customWidth="1"/>
    <col min="9215" max="9454" width="15.109375" style="87"/>
    <col min="9455" max="9455" width="13.88671875" style="87" customWidth="1"/>
    <col min="9456" max="9456" width="47.109375" style="87" bestFit="1" customWidth="1"/>
    <col min="9457" max="9457" width="9" style="87" customWidth="1"/>
    <col min="9458" max="9458" width="10.6640625" style="87" customWidth="1"/>
    <col min="9459" max="9459" width="16.33203125" style="87" bestFit="1" customWidth="1"/>
    <col min="9460" max="9460" width="13.6640625" style="87" customWidth="1"/>
    <col min="9461" max="9465" width="15.109375" style="87"/>
    <col min="9466" max="9466" width="16.33203125" style="87" bestFit="1" customWidth="1"/>
    <col min="9467" max="9469" width="15.109375" style="87"/>
    <col min="9470" max="9470" width="15.6640625" style="87" bestFit="1" customWidth="1"/>
    <col min="9471" max="9710" width="15.109375" style="87"/>
    <col min="9711" max="9711" width="13.88671875" style="87" customWidth="1"/>
    <col min="9712" max="9712" width="47.109375" style="87" bestFit="1" customWidth="1"/>
    <col min="9713" max="9713" width="9" style="87" customWidth="1"/>
    <col min="9714" max="9714" width="10.6640625" style="87" customWidth="1"/>
    <col min="9715" max="9715" width="16.33203125" style="87" bestFit="1" customWidth="1"/>
    <col min="9716" max="9716" width="13.6640625" style="87" customWidth="1"/>
    <col min="9717" max="9721" width="15.109375" style="87"/>
    <col min="9722" max="9722" width="16.33203125" style="87" bestFit="1" customWidth="1"/>
    <col min="9723" max="9725" width="15.109375" style="87"/>
    <col min="9726" max="9726" width="15.6640625" style="87" bestFit="1" customWidth="1"/>
    <col min="9727" max="9966" width="15.109375" style="87"/>
    <col min="9967" max="9967" width="13.88671875" style="87" customWidth="1"/>
    <col min="9968" max="9968" width="47.109375" style="87" bestFit="1" customWidth="1"/>
    <col min="9969" max="9969" width="9" style="87" customWidth="1"/>
    <col min="9970" max="9970" width="10.6640625" style="87" customWidth="1"/>
    <col min="9971" max="9971" width="16.33203125" style="87" bestFit="1" customWidth="1"/>
    <col min="9972" max="9972" width="13.6640625" style="87" customWidth="1"/>
    <col min="9973" max="9977" width="15.109375" style="87"/>
    <col min="9978" max="9978" width="16.33203125" style="87" bestFit="1" customWidth="1"/>
    <col min="9979" max="9981" width="15.109375" style="87"/>
    <col min="9982" max="9982" width="15.6640625" style="87" bestFit="1" customWidth="1"/>
    <col min="9983" max="10222" width="15.109375" style="87"/>
    <col min="10223" max="10223" width="13.88671875" style="87" customWidth="1"/>
    <col min="10224" max="10224" width="47.109375" style="87" bestFit="1" customWidth="1"/>
    <col min="10225" max="10225" width="9" style="87" customWidth="1"/>
    <col min="10226" max="10226" width="10.6640625" style="87" customWidth="1"/>
    <col min="10227" max="10227" width="16.33203125" style="87" bestFit="1" customWidth="1"/>
    <col min="10228" max="10228" width="13.6640625" style="87" customWidth="1"/>
    <col min="10229" max="10233" width="15.109375" style="87"/>
    <col min="10234" max="10234" width="16.33203125" style="87" bestFit="1" customWidth="1"/>
    <col min="10235" max="10237" width="15.109375" style="87"/>
    <col min="10238" max="10238" width="15.6640625" style="87" bestFit="1" customWidth="1"/>
    <col min="10239" max="10478" width="15.109375" style="87"/>
    <col min="10479" max="10479" width="13.88671875" style="87" customWidth="1"/>
    <col min="10480" max="10480" width="47.109375" style="87" bestFit="1" customWidth="1"/>
    <col min="10481" max="10481" width="9" style="87" customWidth="1"/>
    <col min="10482" max="10482" width="10.6640625" style="87" customWidth="1"/>
    <col min="10483" max="10483" width="16.33203125" style="87" bestFit="1" customWidth="1"/>
    <col min="10484" max="10484" width="13.6640625" style="87" customWidth="1"/>
    <col min="10485" max="10489" width="15.109375" style="87"/>
    <col min="10490" max="10490" width="16.33203125" style="87" bestFit="1" customWidth="1"/>
    <col min="10491" max="10493" width="15.109375" style="87"/>
    <col min="10494" max="10494" width="15.6640625" style="87" bestFit="1" customWidth="1"/>
    <col min="10495" max="10734" width="15.109375" style="87"/>
    <col min="10735" max="10735" width="13.88671875" style="87" customWidth="1"/>
    <col min="10736" max="10736" width="47.109375" style="87" bestFit="1" customWidth="1"/>
    <col min="10737" max="10737" width="9" style="87" customWidth="1"/>
    <col min="10738" max="10738" width="10.6640625" style="87" customWidth="1"/>
    <col min="10739" max="10739" width="16.33203125" style="87" bestFit="1" customWidth="1"/>
    <col min="10740" max="10740" width="13.6640625" style="87" customWidth="1"/>
    <col min="10741" max="10745" width="15.109375" style="87"/>
    <col min="10746" max="10746" width="16.33203125" style="87" bestFit="1" customWidth="1"/>
    <col min="10747" max="10749" width="15.109375" style="87"/>
    <col min="10750" max="10750" width="15.6640625" style="87" bestFit="1" customWidth="1"/>
    <col min="10751" max="10990" width="15.109375" style="87"/>
    <col min="10991" max="10991" width="13.88671875" style="87" customWidth="1"/>
    <col min="10992" max="10992" width="47.109375" style="87" bestFit="1" customWidth="1"/>
    <col min="10993" max="10993" width="9" style="87" customWidth="1"/>
    <col min="10994" max="10994" width="10.6640625" style="87" customWidth="1"/>
    <col min="10995" max="10995" width="16.33203125" style="87" bestFit="1" customWidth="1"/>
    <col min="10996" max="10996" width="13.6640625" style="87" customWidth="1"/>
    <col min="10997" max="11001" width="15.109375" style="87"/>
    <col min="11002" max="11002" width="16.33203125" style="87" bestFit="1" customWidth="1"/>
    <col min="11003" max="11005" width="15.109375" style="87"/>
    <col min="11006" max="11006" width="15.6640625" style="87" bestFit="1" customWidth="1"/>
    <col min="11007" max="11246" width="15.109375" style="87"/>
    <col min="11247" max="11247" width="13.88671875" style="87" customWidth="1"/>
    <col min="11248" max="11248" width="47.109375" style="87" bestFit="1" customWidth="1"/>
    <col min="11249" max="11249" width="9" style="87" customWidth="1"/>
    <col min="11250" max="11250" width="10.6640625" style="87" customWidth="1"/>
    <col min="11251" max="11251" width="16.33203125" style="87" bestFit="1" customWidth="1"/>
    <col min="11252" max="11252" width="13.6640625" style="87" customWidth="1"/>
    <col min="11253" max="11257" width="15.109375" style="87"/>
    <col min="11258" max="11258" width="16.33203125" style="87" bestFit="1" customWidth="1"/>
    <col min="11259" max="11261" width="15.109375" style="87"/>
    <col min="11262" max="11262" width="15.6640625" style="87" bestFit="1" customWidth="1"/>
    <col min="11263" max="11502" width="15.109375" style="87"/>
    <col min="11503" max="11503" width="13.88671875" style="87" customWidth="1"/>
    <col min="11504" max="11504" width="47.109375" style="87" bestFit="1" customWidth="1"/>
    <col min="11505" max="11505" width="9" style="87" customWidth="1"/>
    <col min="11506" max="11506" width="10.6640625" style="87" customWidth="1"/>
    <col min="11507" max="11507" width="16.33203125" style="87" bestFit="1" customWidth="1"/>
    <col min="11508" max="11508" width="13.6640625" style="87" customWidth="1"/>
    <col min="11509" max="11513" width="15.109375" style="87"/>
    <col min="11514" max="11514" width="16.33203125" style="87" bestFit="1" customWidth="1"/>
    <col min="11515" max="11517" width="15.109375" style="87"/>
    <col min="11518" max="11518" width="15.6640625" style="87" bestFit="1" customWidth="1"/>
    <col min="11519" max="11758" width="15.109375" style="87"/>
    <col min="11759" max="11759" width="13.88671875" style="87" customWidth="1"/>
    <col min="11760" max="11760" width="47.109375" style="87" bestFit="1" customWidth="1"/>
    <col min="11761" max="11761" width="9" style="87" customWidth="1"/>
    <col min="11762" max="11762" width="10.6640625" style="87" customWidth="1"/>
    <col min="11763" max="11763" width="16.33203125" style="87" bestFit="1" customWidth="1"/>
    <col min="11764" max="11764" width="13.6640625" style="87" customWidth="1"/>
    <col min="11765" max="11769" width="15.109375" style="87"/>
    <col min="11770" max="11770" width="16.33203125" style="87" bestFit="1" customWidth="1"/>
    <col min="11771" max="11773" width="15.109375" style="87"/>
    <col min="11774" max="11774" width="15.6640625" style="87" bestFit="1" customWidth="1"/>
    <col min="11775" max="12014" width="15.109375" style="87"/>
    <col min="12015" max="12015" width="13.88671875" style="87" customWidth="1"/>
    <col min="12016" max="12016" width="47.109375" style="87" bestFit="1" customWidth="1"/>
    <col min="12017" max="12017" width="9" style="87" customWidth="1"/>
    <col min="12018" max="12018" width="10.6640625" style="87" customWidth="1"/>
    <col min="12019" max="12019" width="16.33203125" style="87" bestFit="1" customWidth="1"/>
    <col min="12020" max="12020" width="13.6640625" style="87" customWidth="1"/>
    <col min="12021" max="12025" width="15.109375" style="87"/>
    <col min="12026" max="12026" width="16.33203125" style="87" bestFit="1" customWidth="1"/>
    <col min="12027" max="12029" width="15.109375" style="87"/>
    <col min="12030" max="12030" width="15.6640625" style="87" bestFit="1" customWidth="1"/>
    <col min="12031" max="12270" width="15.109375" style="87"/>
    <col min="12271" max="12271" width="13.88671875" style="87" customWidth="1"/>
    <col min="12272" max="12272" width="47.109375" style="87" bestFit="1" customWidth="1"/>
    <col min="12273" max="12273" width="9" style="87" customWidth="1"/>
    <col min="12274" max="12274" width="10.6640625" style="87" customWidth="1"/>
    <col min="12275" max="12275" width="16.33203125" style="87" bestFit="1" customWidth="1"/>
    <col min="12276" max="12276" width="13.6640625" style="87" customWidth="1"/>
    <col min="12277" max="12281" width="15.109375" style="87"/>
    <col min="12282" max="12282" width="16.33203125" style="87" bestFit="1" customWidth="1"/>
    <col min="12283" max="12285" width="15.109375" style="87"/>
    <col min="12286" max="12286" width="15.6640625" style="87" bestFit="1" customWidth="1"/>
    <col min="12287" max="12526" width="15.109375" style="87"/>
    <col min="12527" max="12527" width="13.88671875" style="87" customWidth="1"/>
    <col min="12528" max="12528" width="47.109375" style="87" bestFit="1" customWidth="1"/>
    <col min="12529" max="12529" width="9" style="87" customWidth="1"/>
    <col min="12530" max="12530" width="10.6640625" style="87" customWidth="1"/>
    <col min="12531" max="12531" width="16.33203125" style="87" bestFit="1" customWidth="1"/>
    <col min="12532" max="12532" width="13.6640625" style="87" customWidth="1"/>
    <col min="12533" max="12537" width="15.109375" style="87"/>
    <col min="12538" max="12538" width="16.33203125" style="87" bestFit="1" customWidth="1"/>
    <col min="12539" max="12541" width="15.109375" style="87"/>
    <col min="12542" max="12542" width="15.6640625" style="87" bestFit="1" customWidth="1"/>
    <col min="12543" max="12782" width="15.109375" style="87"/>
    <col min="12783" max="12783" width="13.88671875" style="87" customWidth="1"/>
    <col min="12784" max="12784" width="47.109375" style="87" bestFit="1" customWidth="1"/>
    <col min="12785" max="12785" width="9" style="87" customWidth="1"/>
    <col min="12786" max="12786" width="10.6640625" style="87" customWidth="1"/>
    <col min="12787" max="12787" width="16.33203125" style="87" bestFit="1" customWidth="1"/>
    <col min="12788" max="12788" width="13.6640625" style="87" customWidth="1"/>
    <col min="12789" max="12793" width="15.109375" style="87"/>
    <col min="12794" max="12794" width="16.33203125" style="87" bestFit="1" customWidth="1"/>
    <col min="12795" max="12797" width="15.109375" style="87"/>
    <col min="12798" max="12798" width="15.6640625" style="87" bestFit="1" customWidth="1"/>
    <col min="12799" max="13038" width="15.109375" style="87"/>
    <col min="13039" max="13039" width="13.88671875" style="87" customWidth="1"/>
    <col min="13040" max="13040" width="47.109375" style="87" bestFit="1" customWidth="1"/>
    <col min="13041" max="13041" width="9" style="87" customWidth="1"/>
    <col min="13042" max="13042" width="10.6640625" style="87" customWidth="1"/>
    <col min="13043" max="13043" width="16.33203125" style="87" bestFit="1" customWidth="1"/>
    <col min="13044" max="13044" width="13.6640625" style="87" customWidth="1"/>
    <col min="13045" max="13049" width="15.109375" style="87"/>
    <col min="13050" max="13050" width="16.33203125" style="87" bestFit="1" customWidth="1"/>
    <col min="13051" max="13053" width="15.109375" style="87"/>
    <col min="13054" max="13054" width="15.6640625" style="87" bestFit="1" customWidth="1"/>
    <col min="13055" max="13294" width="15.109375" style="87"/>
    <col min="13295" max="13295" width="13.88671875" style="87" customWidth="1"/>
    <col min="13296" max="13296" width="47.109375" style="87" bestFit="1" customWidth="1"/>
    <col min="13297" max="13297" width="9" style="87" customWidth="1"/>
    <col min="13298" max="13298" width="10.6640625" style="87" customWidth="1"/>
    <col min="13299" max="13299" width="16.33203125" style="87" bestFit="1" customWidth="1"/>
    <col min="13300" max="13300" width="13.6640625" style="87" customWidth="1"/>
    <col min="13301" max="13305" width="15.109375" style="87"/>
    <col min="13306" max="13306" width="16.33203125" style="87" bestFit="1" customWidth="1"/>
    <col min="13307" max="13309" width="15.109375" style="87"/>
    <col min="13310" max="13310" width="15.6640625" style="87" bestFit="1" customWidth="1"/>
    <col min="13311" max="13550" width="15.109375" style="87"/>
    <col min="13551" max="13551" width="13.88671875" style="87" customWidth="1"/>
    <col min="13552" max="13552" width="47.109375" style="87" bestFit="1" customWidth="1"/>
    <col min="13553" max="13553" width="9" style="87" customWidth="1"/>
    <col min="13554" max="13554" width="10.6640625" style="87" customWidth="1"/>
    <col min="13555" max="13555" width="16.33203125" style="87" bestFit="1" customWidth="1"/>
    <col min="13556" max="13556" width="13.6640625" style="87" customWidth="1"/>
    <col min="13557" max="13561" width="15.109375" style="87"/>
    <col min="13562" max="13562" width="16.33203125" style="87" bestFit="1" customWidth="1"/>
    <col min="13563" max="13565" width="15.109375" style="87"/>
    <col min="13566" max="13566" width="15.6640625" style="87" bestFit="1" customWidth="1"/>
    <col min="13567" max="13806" width="15.109375" style="87"/>
    <col min="13807" max="13807" width="13.88671875" style="87" customWidth="1"/>
    <col min="13808" max="13808" width="47.109375" style="87" bestFit="1" customWidth="1"/>
    <col min="13809" max="13809" width="9" style="87" customWidth="1"/>
    <col min="13810" max="13810" width="10.6640625" style="87" customWidth="1"/>
    <col min="13811" max="13811" width="16.33203125" style="87" bestFit="1" customWidth="1"/>
    <col min="13812" max="13812" width="13.6640625" style="87" customWidth="1"/>
    <col min="13813" max="13817" width="15.109375" style="87"/>
    <col min="13818" max="13818" width="16.33203125" style="87" bestFit="1" customWidth="1"/>
    <col min="13819" max="13821" width="15.109375" style="87"/>
    <col min="13822" max="13822" width="15.6640625" style="87" bestFit="1" customWidth="1"/>
    <col min="13823" max="14062" width="15.109375" style="87"/>
    <col min="14063" max="14063" width="13.88671875" style="87" customWidth="1"/>
    <col min="14064" max="14064" width="47.109375" style="87" bestFit="1" customWidth="1"/>
    <col min="14065" max="14065" width="9" style="87" customWidth="1"/>
    <col min="14066" max="14066" width="10.6640625" style="87" customWidth="1"/>
    <col min="14067" max="14067" width="16.33203125" style="87" bestFit="1" customWidth="1"/>
    <col min="14068" max="14068" width="13.6640625" style="87" customWidth="1"/>
    <col min="14069" max="14073" width="15.109375" style="87"/>
    <col min="14074" max="14074" width="16.33203125" style="87" bestFit="1" customWidth="1"/>
    <col min="14075" max="14077" width="15.109375" style="87"/>
    <col min="14078" max="14078" width="15.6640625" style="87" bestFit="1" customWidth="1"/>
    <col min="14079" max="14318" width="15.109375" style="87"/>
    <col min="14319" max="14319" width="13.88671875" style="87" customWidth="1"/>
    <col min="14320" max="14320" width="47.109375" style="87" bestFit="1" customWidth="1"/>
    <col min="14321" max="14321" width="9" style="87" customWidth="1"/>
    <col min="14322" max="14322" width="10.6640625" style="87" customWidth="1"/>
    <col min="14323" max="14323" width="16.33203125" style="87" bestFit="1" customWidth="1"/>
    <col min="14324" max="14324" width="13.6640625" style="87" customWidth="1"/>
    <col min="14325" max="14329" width="15.109375" style="87"/>
    <col min="14330" max="14330" width="16.33203125" style="87" bestFit="1" customWidth="1"/>
    <col min="14331" max="14333" width="15.109375" style="87"/>
    <col min="14334" max="14334" width="15.6640625" style="87" bestFit="1" customWidth="1"/>
    <col min="14335" max="14574" width="15.109375" style="87"/>
    <col min="14575" max="14575" width="13.88671875" style="87" customWidth="1"/>
    <col min="14576" max="14576" width="47.109375" style="87" bestFit="1" customWidth="1"/>
    <col min="14577" max="14577" width="9" style="87" customWidth="1"/>
    <col min="14578" max="14578" width="10.6640625" style="87" customWidth="1"/>
    <col min="14579" max="14579" width="16.33203125" style="87" bestFit="1" customWidth="1"/>
    <col min="14580" max="14580" width="13.6640625" style="87" customWidth="1"/>
    <col min="14581" max="14585" width="15.109375" style="87"/>
    <col min="14586" max="14586" width="16.33203125" style="87" bestFit="1" customWidth="1"/>
    <col min="14587" max="14589" width="15.109375" style="87"/>
    <col min="14590" max="14590" width="15.6640625" style="87" bestFit="1" customWidth="1"/>
    <col min="14591" max="14830" width="15.109375" style="87"/>
    <col min="14831" max="14831" width="13.88671875" style="87" customWidth="1"/>
    <col min="14832" max="14832" width="47.109375" style="87" bestFit="1" customWidth="1"/>
    <col min="14833" max="14833" width="9" style="87" customWidth="1"/>
    <col min="14834" max="14834" width="10.6640625" style="87" customWidth="1"/>
    <col min="14835" max="14835" width="16.33203125" style="87" bestFit="1" customWidth="1"/>
    <col min="14836" max="14836" width="13.6640625" style="87" customWidth="1"/>
    <col min="14837" max="14841" width="15.109375" style="87"/>
    <col min="14842" max="14842" width="16.33203125" style="87" bestFit="1" customWidth="1"/>
    <col min="14843" max="14845" width="15.109375" style="87"/>
    <col min="14846" max="14846" width="15.6640625" style="87" bestFit="1" customWidth="1"/>
    <col min="14847" max="15086" width="15.109375" style="87"/>
    <col min="15087" max="15087" width="13.88671875" style="87" customWidth="1"/>
    <col min="15088" max="15088" width="47.109375" style="87" bestFit="1" customWidth="1"/>
    <col min="15089" max="15089" width="9" style="87" customWidth="1"/>
    <col min="15090" max="15090" width="10.6640625" style="87" customWidth="1"/>
    <col min="15091" max="15091" width="16.33203125" style="87" bestFit="1" customWidth="1"/>
    <col min="15092" max="15092" width="13.6640625" style="87" customWidth="1"/>
    <col min="15093" max="15097" width="15.109375" style="87"/>
    <col min="15098" max="15098" width="16.33203125" style="87" bestFit="1" customWidth="1"/>
    <col min="15099" max="15101" width="15.109375" style="87"/>
    <col min="15102" max="15102" width="15.6640625" style="87" bestFit="1" customWidth="1"/>
    <col min="15103" max="15342" width="15.109375" style="87"/>
    <col min="15343" max="15343" width="13.88671875" style="87" customWidth="1"/>
    <col min="15344" max="15344" width="47.109375" style="87" bestFit="1" customWidth="1"/>
    <col min="15345" max="15345" width="9" style="87" customWidth="1"/>
    <col min="15346" max="15346" width="10.6640625" style="87" customWidth="1"/>
    <col min="15347" max="15347" width="16.33203125" style="87" bestFit="1" customWidth="1"/>
    <col min="15348" max="15348" width="13.6640625" style="87" customWidth="1"/>
    <col min="15349" max="15353" width="15.109375" style="87"/>
    <col min="15354" max="15354" width="16.33203125" style="87" bestFit="1" customWidth="1"/>
    <col min="15355" max="15357" width="15.109375" style="87"/>
    <col min="15358" max="15358" width="15.6640625" style="87" bestFit="1" customWidth="1"/>
    <col min="15359" max="15598" width="15.109375" style="87"/>
    <col min="15599" max="15599" width="13.88671875" style="87" customWidth="1"/>
    <col min="15600" max="15600" width="47.109375" style="87" bestFit="1" customWidth="1"/>
    <col min="15601" max="15601" width="9" style="87" customWidth="1"/>
    <col min="15602" max="15602" width="10.6640625" style="87" customWidth="1"/>
    <col min="15603" max="15603" width="16.33203125" style="87" bestFit="1" customWidth="1"/>
    <col min="15604" max="15604" width="13.6640625" style="87" customWidth="1"/>
    <col min="15605" max="15609" width="15.109375" style="87"/>
    <col min="15610" max="15610" width="16.33203125" style="87" bestFit="1" customWidth="1"/>
    <col min="15611" max="15613" width="15.109375" style="87"/>
    <col min="15614" max="15614" width="15.6640625" style="87" bestFit="1" customWidth="1"/>
    <col min="15615" max="15854" width="15.109375" style="87"/>
    <col min="15855" max="15855" width="13.88671875" style="87" customWidth="1"/>
    <col min="15856" max="15856" width="47.109375" style="87" bestFit="1" customWidth="1"/>
    <col min="15857" max="15857" width="9" style="87" customWidth="1"/>
    <col min="15858" max="15858" width="10.6640625" style="87" customWidth="1"/>
    <col min="15859" max="15859" width="16.33203125" style="87" bestFit="1" customWidth="1"/>
    <col min="15860" max="15860" width="13.6640625" style="87" customWidth="1"/>
    <col min="15861" max="15865" width="15.109375" style="87"/>
    <col min="15866" max="15866" width="16.33203125" style="87" bestFit="1" customWidth="1"/>
    <col min="15867" max="15869" width="15.109375" style="87"/>
    <col min="15870" max="15870" width="15.6640625" style="87" bestFit="1" customWidth="1"/>
    <col min="15871" max="16110" width="15.109375" style="87"/>
    <col min="16111" max="16111" width="13.88671875" style="87" customWidth="1"/>
    <col min="16112" max="16112" width="47.109375" style="87" bestFit="1" customWidth="1"/>
    <col min="16113" max="16113" width="9" style="87" customWidth="1"/>
    <col min="16114" max="16114" width="10.6640625" style="87" customWidth="1"/>
    <col min="16115" max="16115" width="16.33203125" style="87" bestFit="1" customWidth="1"/>
    <col min="16116" max="16116" width="13.6640625" style="87" customWidth="1"/>
    <col min="16117" max="16121" width="15.109375" style="87"/>
    <col min="16122" max="16122" width="16.33203125" style="87" bestFit="1" customWidth="1"/>
    <col min="16123" max="16125" width="15.109375" style="87"/>
    <col min="16126" max="16126" width="15.6640625" style="87" bestFit="1" customWidth="1"/>
    <col min="16127" max="16384" width="15.109375" style="87"/>
  </cols>
  <sheetData>
    <row r="1" spans="1:17" customFormat="1" ht="10.199999999999999" customHeight="1" x14ac:dyDescent="0.3">
      <c r="A1" s="182"/>
      <c r="B1" s="182"/>
      <c r="C1" s="183" t="s">
        <v>281</v>
      </c>
      <c r="D1" s="183"/>
      <c r="E1" s="183"/>
      <c r="F1" s="183"/>
      <c r="G1" s="184" t="s">
        <v>214</v>
      </c>
      <c r="H1" s="184"/>
    </row>
    <row r="2" spans="1:17" s="43" customFormat="1" ht="13.2" customHeight="1" x14ac:dyDescent="0.3">
      <c r="A2" s="182"/>
      <c r="B2" s="182"/>
      <c r="C2" s="183"/>
      <c r="D2" s="183"/>
      <c r="E2" s="183"/>
      <c r="F2" s="183"/>
      <c r="G2" s="185" t="s">
        <v>215</v>
      </c>
      <c r="H2" s="185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A3" s="182"/>
      <c r="B3" s="182"/>
      <c r="C3" s="186" t="s">
        <v>216</v>
      </c>
      <c r="D3" s="186"/>
      <c r="E3" s="186"/>
      <c r="F3" s="186"/>
      <c r="G3" s="185" t="s">
        <v>217</v>
      </c>
      <c r="H3" s="185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5" customHeight="1" x14ac:dyDescent="0.3">
      <c r="A4" s="182"/>
      <c r="B4" s="182"/>
      <c r="C4" s="186"/>
      <c r="D4" s="186"/>
      <c r="E4" s="186"/>
      <c r="F4" s="186"/>
      <c r="G4" s="187" t="s">
        <v>282</v>
      </c>
      <c r="H4" s="187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3.2" x14ac:dyDescent="0.3">
      <c r="C5" s="143"/>
      <c r="D5" s="143"/>
      <c r="E5" s="143"/>
      <c r="F5" s="143"/>
      <c r="G5" s="143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3" customFormat="1" ht="13.2" x14ac:dyDescent="0.3">
      <c r="A6" s="75" t="s">
        <v>219</v>
      </c>
      <c r="C6" s="76" t="s">
        <v>220</v>
      </c>
      <c r="D6" s="76"/>
      <c r="E6" s="76"/>
      <c r="F6" s="77"/>
      <c r="G6" s="77"/>
      <c r="H6" s="59"/>
      <c r="I6" s="59"/>
    </row>
    <row r="7" spans="1:17" s="43" customFormat="1" ht="13.2" x14ac:dyDescent="0.3">
      <c r="A7" s="75" t="s">
        <v>223</v>
      </c>
      <c r="C7" s="76" t="s">
        <v>247</v>
      </c>
      <c r="D7" s="76"/>
      <c r="E7" s="76"/>
      <c r="F7" s="77"/>
      <c r="G7" s="77"/>
      <c r="H7" s="59"/>
      <c r="I7" s="59"/>
    </row>
    <row r="8" spans="1:17" s="44" customFormat="1" ht="15" customHeight="1" x14ac:dyDescent="0.25">
      <c r="A8" s="78" t="s">
        <v>248</v>
      </c>
      <c r="C8" s="76" t="s">
        <v>249</v>
      </c>
      <c r="D8" s="76"/>
      <c r="E8" s="76"/>
      <c r="F8" s="79"/>
      <c r="G8" s="79"/>
      <c r="H8" s="80"/>
    </row>
    <row r="9" spans="1:17" s="45" customFormat="1" ht="13.2" customHeight="1" x14ac:dyDescent="0.3">
      <c r="A9" s="192" t="s">
        <v>250</v>
      </c>
      <c r="B9" s="192"/>
      <c r="C9" s="81" t="s">
        <v>251</v>
      </c>
      <c r="D9" s="81"/>
      <c r="E9" s="81"/>
      <c r="F9" s="82"/>
      <c r="G9" s="82"/>
    </row>
    <row r="10" spans="1:17" s="45" customFormat="1" ht="15" customHeight="1" x14ac:dyDescent="0.3">
      <c r="A10" s="192"/>
      <c r="B10" s="192"/>
      <c r="C10" s="81"/>
      <c r="D10" s="81"/>
      <c r="E10" s="81"/>
      <c r="H10" s="48"/>
      <c r="I10" s="48"/>
      <c r="J10" s="48"/>
      <c r="K10" s="48"/>
      <c r="L10" s="48"/>
      <c r="M10" s="48"/>
      <c r="N10" s="48"/>
      <c r="O10" s="48"/>
      <c r="P10" s="48"/>
      <c r="Q10" s="48"/>
    </row>
    <row r="11" spans="1:17" customFormat="1" ht="14.4" x14ac:dyDescent="0.3">
      <c r="A11" s="75" t="s">
        <v>252</v>
      </c>
      <c r="B11" s="83" t="s">
        <v>253</v>
      </c>
      <c r="C11" s="84"/>
      <c r="D11" s="84"/>
      <c r="E11" s="84"/>
      <c r="F11" s="84"/>
      <c r="G11" s="85"/>
    </row>
    <row r="12" spans="1:17" customFormat="1" ht="14.4" x14ac:dyDescent="0.3">
      <c r="A12" s="75"/>
      <c r="B12" s="83"/>
      <c r="C12" s="166" t="s">
        <v>283</v>
      </c>
      <c r="D12" s="166"/>
      <c r="E12" s="166"/>
      <c r="F12" s="166"/>
      <c r="G12" s="166"/>
    </row>
    <row r="13" spans="1:17" x14ac:dyDescent="0.2">
      <c r="A13" s="86"/>
      <c r="B13" s="86"/>
      <c r="C13" s="86"/>
      <c r="D13" s="86"/>
      <c r="E13" s="86"/>
      <c r="F13" s="86"/>
      <c r="G13" s="86"/>
    </row>
    <row r="14" spans="1:17" s="93" customFormat="1" ht="12" x14ac:dyDescent="0.3">
      <c r="A14" s="88"/>
      <c r="B14" s="88"/>
      <c r="C14" s="89"/>
      <c r="D14" s="89"/>
      <c r="E14" s="89"/>
      <c r="F14" s="88"/>
      <c r="G14" s="90" t="s">
        <v>284</v>
      </c>
      <c r="H14" s="91">
        <f>'Costo Directo'!H35</f>
        <v>0</v>
      </c>
      <c r="I14" s="92"/>
    </row>
    <row r="15" spans="1:17" s="95" customFormat="1" ht="12" x14ac:dyDescent="0.25">
      <c r="A15" s="94"/>
      <c r="B15" s="94"/>
      <c r="C15" s="94"/>
      <c r="D15" s="94"/>
      <c r="E15" s="94"/>
      <c r="F15" s="94"/>
      <c r="G15" s="94"/>
    </row>
    <row r="16" spans="1:17" s="93" customFormat="1" ht="14.7" customHeight="1" x14ac:dyDescent="0.3">
      <c r="A16" s="90" t="s">
        <v>255</v>
      </c>
      <c r="B16" s="193" t="s">
        <v>256</v>
      </c>
      <c r="C16" s="194"/>
      <c r="D16" s="96" t="s">
        <v>285</v>
      </c>
      <c r="E16" s="96" t="s">
        <v>286</v>
      </c>
      <c r="F16" s="96" t="s">
        <v>287</v>
      </c>
      <c r="G16" s="96" t="s">
        <v>288</v>
      </c>
      <c r="H16" s="96" t="s">
        <v>289</v>
      </c>
    </row>
    <row r="17" spans="1:11" s="93" customFormat="1" ht="14.7" customHeight="1" x14ac:dyDescent="0.3">
      <c r="A17" s="126">
        <v>1</v>
      </c>
      <c r="B17" s="195" t="s">
        <v>290</v>
      </c>
      <c r="C17" s="195"/>
      <c r="D17" s="96"/>
      <c r="E17" s="96"/>
      <c r="F17" s="96"/>
      <c r="G17" s="96"/>
      <c r="H17" s="96"/>
    </row>
    <row r="18" spans="1:11" s="93" customFormat="1" ht="14.7" customHeight="1" x14ac:dyDescent="0.3">
      <c r="A18" s="97">
        <v>1.01</v>
      </c>
      <c r="B18" s="188" t="s">
        <v>312</v>
      </c>
      <c r="C18" s="189" t="s">
        <v>292</v>
      </c>
      <c r="D18" s="138" t="s">
        <v>291</v>
      </c>
      <c r="E18" s="138">
        <v>1</v>
      </c>
      <c r="F18" s="114">
        <v>12</v>
      </c>
      <c r="G18" s="98"/>
      <c r="H18" s="99">
        <f>+F18*G18</f>
        <v>0</v>
      </c>
    </row>
    <row r="19" spans="1:11" s="100" customFormat="1" ht="14.7" customHeight="1" x14ac:dyDescent="0.3">
      <c r="A19" s="116"/>
      <c r="B19" s="123"/>
      <c r="C19" s="123"/>
      <c r="D19" s="123"/>
      <c r="E19" s="123"/>
      <c r="F19" s="124"/>
      <c r="G19" s="125"/>
      <c r="H19" s="132"/>
      <c r="K19" s="101"/>
    </row>
    <row r="20" spans="1:11" s="93" customFormat="1" ht="12" x14ac:dyDescent="0.25">
      <c r="A20" s="102"/>
      <c r="B20" s="102"/>
      <c r="C20" s="88"/>
      <c r="D20" s="88"/>
      <c r="E20" s="88"/>
      <c r="F20" s="102"/>
      <c r="G20" s="102" t="s">
        <v>293</v>
      </c>
      <c r="H20" s="133">
        <f>SUM(H18:H18)</f>
        <v>0</v>
      </c>
      <c r="I20" s="103"/>
    </row>
    <row r="21" spans="1:11" s="93" customFormat="1" ht="12" x14ac:dyDescent="0.3">
      <c r="A21" s="102"/>
      <c r="B21" s="102"/>
      <c r="C21" s="88"/>
      <c r="D21" s="88"/>
      <c r="E21" s="88"/>
      <c r="F21" s="102"/>
      <c r="G21" s="102"/>
      <c r="H21" s="104"/>
    </row>
    <row r="22" spans="1:11" s="93" customFormat="1" ht="12" x14ac:dyDescent="0.3">
      <c r="A22" s="88"/>
      <c r="B22" s="88"/>
      <c r="C22" s="88"/>
      <c r="D22" s="88"/>
      <c r="E22" s="88"/>
      <c r="F22" s="88"/>
      <c r="G22" s="88"/>
    </row>
    <row r="23" spans="1:11" s="93" customFormat="1" ht="12" x14ac:dyDescent="0.3">
      <c r="A23" s="105"/>
      <c r="B23" s="105"/>
      <c r="C23" s="190" t="s">
        <v>294</v>
      </c>
      <c r="D23" s="191"/>
      <c r="E23" s="191"/>
      <c r="F23" s="191"/>
      <c r="G23" s="191"/>
      <c r="H23" s="134">
        <f>+H20</f>
        <v>0</v>
      </c>
    </row>
    <row r="24" spans="1:11" s="93" customFormat="1" ht="12" x14ac:dyDescent="0.3">
      <c r="A24" s="102"/>
      <c r="B24" s="102"/>
      <c r="C24" s="88"/>
      <c r="D24" s="88"/>
      <c r="E24" s="88"/>
      <c r="F24" s="102"/>
      <c r="G24" s="102"/>
      <c r="H24" s="104"/>
    </row>
    <row r="25" spans="1:11" s="93" customFormat="1" ht="12" x14ac:dyDescent="0.3">
      <c r="A25" s="102"/>
      <c r="B25" s="102"/>
      <c r="C25" s="88"/>
      <c r="D25" s="88"/>
      <c r="E25" s="88"/>
      <c r="F25" s="102"/>
      <c r="G25" s="102"/>
      <c r="H25" s="104"/>
      <c r="I25" s="106"/>
    </row>
    <row r="26" spans="1:11" s="111" customFormat="1" x14ac:dyDescent="0.3">
      <c r="A26" s="107"/>
      <c r="B26" s="107"/>
      <c r="C26" s="108"/>
      <c r="D26" s="108"/>
      <c r="E26" s="108"/>
      <c r="F26" s="107"/>
      <c r="G26" s="109"/>
      <c r="H26" s="110"/>
    </row>
    <row r="27" spans="1:11" s="111" customFormat="1" x14ac:dyDescent="0.3">
      <c r="A27" s="107"/>
      <c r="B27" s="107"/>
      <c r="C27" s="108"/>
      <c r="D27" s="108"/>
      <c r="E27" s="108"/>
      <c r="F27" s="107"/>
      <c r="G27" s="107"/>
      <c r="H27" s="110"/>
    </row>
    <row r="28" spans="1:11" s="111" customFormat="1" x14ac:dyDescent="0.3">
      <c r="A28" s="107"/>
      <c r="B28" s="107"/>
      <c r="C28" s="108"/>
      <c r="D28" s="108"/>
      <c r="E28" s="108"/>
      <c r="F28" s="107"/>
      <c r="G28" s="107"/>
      <c r="H28" s="110"/>
    </row>
    <row r="29" spans="1:11" s="111" customFormat="1" x14ac:dyDescent="0.3">
      <c r="A29" s="107"/>
      <c r="B29" s="107"/>
      <c r="C29" s="108"/>
      <c r="D29" s="108"/>
      <c r="E29" s="108"/>
      <c r="F29" s="107"/>
      <c r="G29" s="107"/>
      <c r="H29" s="110"/>
    </row>
    <row r="30" spans="1:11" s="113" customFormat="1" x14ac:dyDescent="0.2">
      <c r="A30" s="112"/>
      <c r="B30" s="112"/>
      <c r="C30" s="112"/>
      <c r="D30" s="112"/>
      <c r="E30" s="112"/>
      <c r="F30" s="112"/>
      <c r="G30" s="112"/>
    </row>
    <row r="31" spans="1:11" s="113" customFormat="1" x14ac:dyDescent="0.2"/>
    <row r="32" spans="1:11" s="113" customFormat="1" x14ac:dyDescent="0.2"/>
  </sheetData>
  <mergeCells count="14">
    <mergeCell ref="B18:C18"/>
    <mergeCell ref="C23:G23"/>
    <mergeCell ref="C5:G5"/>
    <mergeCell ref="A9:B10"/>
    <mergeCell ref="C12:G12"/>
    <mergeCell ref="B16:C16"/>
    <mergeCell ref="B17:C17"/>
    <mergeCell ref="A1:B4"/>
    <mergeCell ref="C1:F2"/>
    <mergeCell ref="G1:H1"/>
    <mergeCell ref="G2:H2"/>
    <mergeCell ref="C3:F4"/>
    <mergeCell ref="G3:H3"/>
    <mergeCell ref="G4:H4"/>
  </mergeCells>
  <pageMargins left="0.7" right="0.7" top="0.75" bottom="0.75" header="0.3" footer="0.3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3432571dbf535584ff75a0b0be8ad09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5ef72cb277e2b3c51b0042765e248b0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72A0C3-4981-47ED-AF97-DAA5F42E3D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Lorena Adriana Perez Yupanqui</cp:lastModifiedBy>
  <cp:revision/>
  <dcterms:created xsi:type="dcterms:W3CDTF">2021-10-13T22:24:50Z</dcterms:created>
  <dcterms:modified xsi:type="dcterms:W3CDTF">2025-02-12T15:28:21Z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