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.cordero\Desktop\BudgetOHLA\"/>
    </mc:Choice>
  </mc:AlternateContent>
  <xr:revisionPtr revIDLastSave="0" documentId="13_ncr:1_{BF2062D2-E1EB-4634-B4F4-D99B667B802E}" xr6:coauthVersionLast="47" xr6:coauthVersionMax="47" xr10:uidLastSave="{00000000-0000-0000-0000-000000000000}"/>
  <bookViews>
    <workbookView xWindow="-108" yWindow="-108" windowWidth="23256" windowHeight="12576" xr2:uid="{43251C7B-7F5F-4D79-8BA9-21CB21BD5CC2}"/>
  </bookViews>
  <sheets>
    <sheet name="HUARM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" i="1" l="1"/>
  <c r="H33" i="1" s="1"/>
  <c r="H7" i="1"/>
  <c r="H8" i="1"/>
  <c r="H9" i="1"/>
  <c r="H10" i="1"/>
  <c r="H11" i="1"/>
  <c r="H12" i="1"/>
  <c r="H13" i="1"/>
  <c r="H6" i="1"/>
  <c r="H5" i="1"/>
  <c r="H15" i="1"/>
  <c r="H31" i="1" s="1"/>
  <c r="H34" i="1" l="1"/>
  <c r="H35" i="1" s="1"/>
  <c r="H36" i="1" s="1"/>
</calcChain>
</file>

<file path=xl/sharedStrings.xml><?xml version="1.0" encoding="utf-8"?>
<sst xmlns="http://schemas.openxmlformats.org/spreadsheetml/2006/main" count="64" uniqueCount="43">
  <si>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</si>
  <si>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</si>
  <si>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</si>
  <si>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</si>
  <si>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</si>
  <si>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</si>
  <si>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</si>
  <si>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</si>
  <si>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</si>
  <si>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</si>
  <si>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</si>
  <si>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</si>
  <si>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</si>
  <si>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</si>
  <si>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</si>
  <si>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</si>
  <si>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</si>
  <si>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</si>
  <si>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</si>
  <si>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</si>
  <si>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</si>
  <si>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</si>
  <si>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</si>
  <si>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</si>
  <si>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</si>
  <si>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</si>
  <si>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</si>
  <si>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</si>
  <si>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</si>
  <si>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</si>
  <si>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</si>
  <si>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</si>
  <si>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</si>
  <si>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</si>
  <si>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</si>
  <si>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Seguros SCTR</t>
  </si>
  <si>
    <t>Gerente</t>
  </si>
  <si>
    <t>Coordinador in-House</t>
  </si>
  <si>
    <t>Practicante Profesional Atención Oficina</t>
  </si>
  <si>
    <t>Conductor</t>
  </si>
  <si>
    <t xml:space="preserve">Mes </t>
  </si>
  <si>
    <t xml:space="preserve">Gastos Generales: </t>
  </si>
  <si>
    <t>Corresponde al 12% de gastos  y  las siguientes partidas: EMO, EPPs,Curso de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</si>
</sst>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6" formatCode="_-* #,##0_-;\-* #,##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sz val="12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54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vertical="center"/>
    </xf>
    <xf numFmtId="4" fontId="5" fillId="0" borderId="5" xfId="0" applyNumberFormat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vertical="center" wrapText="1"/>
    </xf>
    <xf numFmtId="164" fontId="5" fillId="0" borderId="5" xfId="0" applyNumberFormat="1" applyFont="1" applyFill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166" fontId="5" fillId="0" borderId="5" xfId="1" applyNumberFormat="1" applyFont="1" applyBorder="1" applyAlignment="1">
      <alignment vertical="center"/>
    </xf>
    <xf numFmtId="166" fontId="5" fillId="0" borderId="5" xfId="1" applyNumberFormat="1" applyFont="1" applyFill="1" applyBorder="1" applyAlignment="1">
      <alignment vertical="center"/>
    </xf>
    <xf numFmtId="166" fontId="5" fillId="0" borderId="5" xfId="1" applyNumberFormat="1" applyFont="1" applyBorder="1" applyAlignment="1">
      <alignment vertical="center" wrapText="1"/>
    </xf>
    <xf numFmtId="166" fontId="0" fillId="0" borderId="5" xfId="1" applyNumberFormat="1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" fontId="13" fillId="0" borderId="5" xfId="0" applyNumberFormat="1" applyFont="1" applyFill="1" applyBorder="1" applyAlignment="1">
      <alignment horizontal="center" vertical="center"/>
    </xf>
    <xf numFmtId="166" fontId="12" fillId="0" borderId="5" xfId="1" applyNumberFormat="1" applyFont="1" applyFill="1" applyBorder="1" applyAlignment="1">
      <alignment vertical="center" wrapText="1"/>
    </xf>
    <xf numFmtId="166" fontId="0" fillId="0" borderId="5" xfId="0" applyNumberFormat="1" applyBorder="1"/>
    <xf numFmtId="166" fontId="8" fillId="2" borderId="5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 wrapText="1"/>
    </xf>
    <xf numFmtId="166" fontId="0" fillId="0" borderId="0" xfId="0" applyNumberFormat="1"/>
  </cellXfs>
  <cellStyles count="4">
    <cellStyle name="Millares" xfId="1" builtinId="3"/>
    <cellStyle name="Normal" xfId="0" builtinId="0"/>
    <cellStyle name="Normal 3" xfId="3" xr:uid="{4EA67A26-A7B8-4E6F-AAF7-9F4BE7489C67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CD0A5-F20D-42BF-BFF0-943E37E404F4}">
  <dimension ref="B2:J43"/>
  <sheetViews>
    <sheetView showGridLines="0" tabSelected="1" topLeftCell="A22" workbookViewId="0">
      <selection activeCell="J31" sqref="J31"/>
    </sheetView>
  </sheetViews>
  <sheetFormatPr baseColWidth="10" defaultRowHeight="14.4"/>
  <cols>
    <col min="1" max="1" width="2.44140625" customWidth="1"/>
    <col min="3" max="3" width="23.44140625" customWidth="1"/>
    <col min="7" max="7" width="14.33203125" customWidth="1"/>
    <col min="8" max="8" width="14.109375" customWidth="1"/>
  </cols>
  <sheetData>
    <row r="2" spans="2:8" ht="31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5.6">
      <c r="B3" s="26">
        <v>1</v>
      </c>
      <c r="C3" s="28" t="s">
        <v>7</v>
      </c>
      <c r="D3" s="29"/>
      <c r="E3" s="29"/>
      <c r="F3" s="30"/>
      <c r="G3" s="2"/>
      <c r="H3" s="52">
        <f>SUM(H5:H13)</f>
        <v>1016917.2</v>
      </c>
    </row>
    <row r="4" spans="2:8" ht="15.6">
      <c r="B4" s="27"/>
      <c r="C4" s="28" t="s">
        <v>8</v>
      </c>
      <c r="D4" s="29"/>
      <c r="E4" s="29"/>
      <c r="F4" s="30"/>
      <c r="G4" s="2"/>
      <c r="H4" s="2"/>
    </row>
    <row r="5" spans="2:8" ht="15.6">
      <c r="B5" s="45">
        <v>1.01</v>
      </c>
      <c r="C5" s="4" t="s">
        <v>36</v>
      </c>
      <c r="D5" s="3" t="s">
        <v>10</v>
      </c>
      <c r="E5" s="3">
        <v>1</v>
      </c>
      <c r="F5" s="5">
        <v>17.73</v>
      </c>
      <c r="G5" s="49">
        <v>2300</v>
      </c>
      <c r="H5" s="49">
        <f>+F5*G5</f>
        <v>40779</v>
      </c>
    </row>
    <row r="6" spans="2:8" ht="15.6">
      <c r="B6" s="45">
        <v>1.02</v>
      </c>
      <c r="C6" s="4" t="s">
        <v>37</v>
      </c>
      <c r="D6" s="3" t="s">
        <v>10</v>
      </c>
      <c r="E6" s="3">
        <v>1</v>
      </c>
      <c r="F6" s="5">
        <v>17.73</v>
      </c>
      <c r="G6" s="49">
        <v>3420</v>
      </c>
      <c r="H6" s="49">
        <f>+F6*G6</f>
        <v>60636.6</v>
      </c>
    </row>
    <row r="7" spans="2:8" ht="15.6">
      <c r="B7" s="46">
        <v>1.03</v>
      </c>
      <c r="C7" s="4" t="s">
        <v>9</v>
      </c>
      <c r="D7" s="3" t="s">
        <v>10</v>
      </c>
      <c r="E7" s="3">
        <v>1</v>
      </c>
      <c r="F7" s="5">
        <v>17.73</v>
      </c>
      <c r="G7" s="49">
        <v>13000</v>
      </c>
      <c r="H7" s="49">
        <f t="shared" ref="H7:H13" si="0">+F7*G7</f>
        <v>230490</v>
      </c>
    </row>
    <row r="8" spans="2:8" ht="27.6">
      <c r="B8" s="46">
        <v>1.04</v>
      </c>
      <c r="C8" s="4" t="s">
        <v>11</v>
      </c>
      <c r="D8" s="3" t="s">
        <v>10</v>
      </c>
      <c r="E8" s="3">
        <v>1</v>
      </c>
      <c r="F8" s="5">
        <v>17.73</v>
      </c>
      <c r="G8" s="49">
        <v>9300</v>
      </c>
      <c r="H8" s="49">
        <f t="shared" si="0"/>
        <v>164889</v>
      </c>
    </row>
    <row r="9" spans="2:8" ht="27.6">
      <c r="B9" s="46">
        <v>1.05</v>
      </c>
      <c r="C9" s="4" t="s">
        <v>12</v>
      </c>
      <c r="D9" s="3" t="s">
        <v>10</v>
      </c>
      <c r="E9" s="3">
        <v>1</v>
      </c>
      <c r="F9" s="5">
        <v>15.23</v>
      </c>
      <c r="G9" s="49">
        <v>9000</v>
      </c>
      <c r="H9" s="49">
        <f t="shared" si="0"/>
        <v>137070</v>
      </c>
    </row>
    <row r="10" spans="2:8" ht="27.6">
      <c r="B10" s="46">
        <v>1.06</v>
      </c>
      <c r="C10" s="4" t="s">
        <v>13</v>
      </c>
      <c r="D10" s="3" t="s">
        <v>10</v>
      </c>
      <c r="E10" s="3">
        <v>1</v>
      </c>
      <c r="F10" s="5">
        <v>15.73</v>
      </c>
      <c r="G10" s="49">
        <v>9000</v>
      </c>
      <c r="H10" s="49">
        <f t="shared" si="0"/>
        <v>141570</v>
      </c>
    </row>
    <row r="11" spans="2:8" ht="15.6">
      <c r="B11" s="46">
        <v>1.07</v>
      </c>
      <c r="C11" s="4" t="s">
        <v>14</v>
      </c>
      <c r="D11" s="3" t="s">
        <v>10</v>
      </c>
      <c r="E11" s="3">
        <v>1</v>
      </c>
      <c r="F11" s="5">
        <v>17.73</v>
      </c>
      <c r="G11" s="49">
        <v>9300</v>
      </c>
      <c r="H11" s="49">
        <f t="shared" si="0"/>
        <v>164889</v>
      </c>
    </row>
    <row r="12" spans="2:8" ht="27.6">
      <c r="B12" s="47">
        <v>1.08</v>
      </c>
      <c r="C12" s="42" t="s">
        <v>38</v>
      </c>
      <c r="D12" s="46" t="s">
        <v>10</v>
      </c>
      <c r="E12" s="3">
        <v>1</v>
      </c>
      <c r="F12" s="3">
        <v>17.73</v>
      </c>
      <c r="G12" s="49">
        <v>1600</v>
      </c>
      <c r="H12" s="49">
        <f t="shared" si="0"/>
        <v>28368</v>
      </c>
    </row>
    <row r="13" spans="2:8" ht="15.6">
      <c r="B13" s="47">
        <v>1.0900000000000001</v>
      </c>
      <c r="C13" s="42" t="s">
        <v>39</v>
      </c>
      <c r="D13" s="46" t="s">
        <v>40</v>
      </c>
      <c r="E13" s="3">
        <v>1</v>
      </c>
      <c r="F13" s="3">
        <v>17.73</v>
      </c>
      <c r="G13" s="49">
        <v>2720</v>
      </c>
      <c r="H13" s="49">
        <f t="shared" si="0"/>
        <v>48225.599999999999</v>
      </c>
    </row>
    <row r="14" spans="2:8" ht="15.6">
      <c r="B14" s="41"/>
      <c r="C14" s="42"/>
      <c r="D14" s="43"/>
      <c r="E14" s="43"/>
      <c r="F14" s="44"/>
      <c r="G14" s="49"/>
      <c r="H14" s="48"/>
    </row>
    <row r="15" spans="2:8" ht="15.6">
      <c r="B15" s="26">
        <v>2</v>
      </c>
      <c r="C15" s="28" t="s">
        <v>15</v>
      </c>
      <c r="D15" s="29"/>
      <c r="E15" s="29"/>
      <c r="F15" s="30"/>
      <c r="G15" s="2"/>
      <c r="H15" s="52">
        <f>SUM(H17:H29)</f>
        <v>429897</v>
      </c>
    </row>
    <row r="16" spans="2:8" ht="15.6">
      <c r="B16" s="27"/>
      <c r="C16" s="28" t="s">
        <v>8</v>
      </c>
      <c r="D16" s="29"/>
      <c r="E16" s="29"/>
      <c r="F16" s="30"/>
      <c r="G16" s="2"/>
      <c r="H16" s="2"/>
    </row>
    <row r="17" spans="2:10" ht="27.6">
      <c r="B17" s="6">
        <v>2.13</v>
      </c>
      <c r="C17" s="7" t="s">
        <v>16</v>
      </c>
      <c r="D17" s="6" t="s">
        <v>2</v>
      </c>
      <c r="E17" s="6"/>
      <c r="F17" s="8">
        <v>2</v>
      </c>
      <c r="G17" s="9"/>
      <c r="H17" s="37"/>
    </row>
    <row r="18" spans="2:10" ht="27.6">
      <c r="B18" s="6">
        <v>2.14</v>
      </c>
      <c r="C18" s="4" t="s">
        <v>17</v>
      </c>
      <c r="D18" s="3" t="s">
        <v>10</v>
      </c>
      <c r="E18" s="3"/>
      <c r="F18" s="8">
        <v>84.15</v>
      </c>
      <c r="G18" s="10"/>
      <c r="H18" s="38">
        <v>125400</v>
      </c>
    </row>
    <row r="19" spans="2:10" ht="15.6">
      <c r="B19" s="6">
        <v>2.15</v>
      </c>
      <c r="C19" s="4" t="s">
        <v>18</v>
      </c>
      <c r="D19" s="3" t="s">
        <v>10</v>
      </c>
      <c r="E19" s="3"/>
      <c r="F19" s="8">
        <v>17.73</v>
      </c>
      <c r="G19" s="10"/>
      <c r="H19" s="38">
        <v>71969</v>
      </c>
    </row>
    <row r="20" spans="2:10" ht="41.4">
      <c r="B20" s="6">
        <v>2.16</v>
      </c>
      <c r="C20" s="4" t="s">
        <v>19</v>
      </c>
      <c r="D20" s="3" t="s">
        <v>10</v>
      </c>
      <c r="E20" s="3"/>
      <c r="F20" s="8">
        <v>34</v>
      </c>
      <c r="G20" s="10"/>
      <c r="H20" s="38">
        <v>153000</v>
      </c>
    </row>
    <row r="21" spans="2:10" ht="27.6">
      <c r="B21" s="6">
        <v>2.17</v>
      </c>
      <c r="C21" s="4" t="s">
        <v>20</v>
      </c>
      <c r="D21" s="3" t="s">
        <v>2</v>
      </c>
      <c r="E21" s="3"/>
      <c r="F21" s="8">
        <v>84.15</v>
      </c>
      <c r="G21" s="10"/>
      <c r="H21" s="38"/>
    </row>
    <row r="22" spans="2:10" ht="27.6">
      <c r="B22" s="6">
        <v>2.1800000000000002</v>
      </c>
      <c r="C22" s="4" t="s">
        <v>21</v>
      </c>
      <c r="D22" s="3" t="s">
        <v>10</v>
      </c>
      <c r="E22" s="3"/>
      <c r="F22" s="8">
        <v>17.73</v>
      </c>
      <c r="G22" s="10"/>
      <c r="H22" s="38">
        <v>32030</v>
      </c>
    </row>
    <row r="23" spans="2:10" ht="27.6">
      <c r="B23" s="6">
        <v>2.19</v>
      </c>
      <c r="C23" s="4" t="s">
        <v>22</v>
      </c>
      <c r="D23" s="6" t="s">
        <v>10</v>
      </c>
      <c r="E23" s="11"/>
      <c r="F23" s="8">
        <v>84.15</v>
      </c>
      <c r="G23" s="12"/>
      <c r="H23" s="39">
        <v>12285</v>
      </c>
    </row>
    <row r="24" spans="2:10" ht="27.6">
      <c r="B24" s="8">
        <v>2.2000000000000002</v>
      </c>
      <c r="C24" s="4" t="s">
        <v>23</v>
      </c>
      <c r="D24" s="3" t="s">
        <v>10</v>
      </c>
      <c r="E24" s="3">
        <v>3</v>
      </c>
      <c r="F24" s="8">
        <v>17.73</v>
      </c>
      <c r="G24" s="13"/>
      <c r="H24" s="39">
        <v>19000</v>
      </c>
    </row>
    <row r="25" spans="2:10" ht="27.6">
      <c r="B25" s="6">
        <v>2.21</v>
      </c>
      <c r="C25" s="7" t="s">
        <v>24</v>
      </c>
      <c r="D25" s="6" t="s">
        <v>2</v>
      </c>
      <c r="E25" s="6">
        <v>1</v>
      </c>
      <c r="F25" s="5"/>
      <c r="G25" s="14"/>
      <c r="H25" s="39">
        <v>6000</v>
      </c>
    </row>
    <row r="26" spans="2:10" ht="15.6">
      <c r="B26" s="6">
        <v>2.2200000000000002</v>
      </c>
      <c r="C26" s="7" t="s">
        <v>25</v>
      </c>
      <c r="D26" s="6" t="s">
        <v>2</v>
      </c>
      <c r="E26" s="6">
        <v>2</v>
      </c>
      <c r="F26" s="5"/>
      <c r="G26" s="14"/>
      <c r="H26" s="39">
        <v>1000</v>
      </c>
    </row>
    <row r="27" spans="2:10" ht="15.6">
      <c r="B27" s="6">
        <v>2.23</v>
      </c>
      <c r="C27" s="7" t="s">
        <v>26</v>
      </c>
      <c r="D27" s="6" t="s">
        <v>2</v>
      </c>
      <c r="E27" s="6">
        <v>2</v>
      </c>
      <c r="F27" s="5"/>
      <c r="G27" s="14"/>
      <c r="H27" s="37">
        <v>300</v>
      </c>
    </row>
    <row r="28" spans="2:10" ht="15.6">
      <c r="B28" s="6">
        <v>2.2400000000000002</v>
      </c>
      <c r="C28" s="15" t="s">
        <v>27</v>
      </c>
      <c r="D28" s="6" t="s">
        <v>2</v>
      </c>
      <c r="E28" s="6">
        <v>1</v>
      </c>
      <c r="F28" s="5"/>
      <c r="G28" s="13"/>
      <c r="H28" s="38">
        <v>500</v>
      </c>
    </row>
    <row r="29" spans="2:10" ht="15.6">
      <c r="B29" s="6">
        <v>2.2400000000000002</v>
      </c>
      <c r="C29" s="15" t="s">
        <v>35</v>
      </c>
      <c r="D29" s="6" t="s">
        <v>2</v>
      </c>
      <c r="E29" s="6">
        <v>1</v>
      </c>
      <c r="F29" s="5"/>
      <c r="G29" s="13"/>
      <c r="H29" s="38">
        <v>8413</v>
      </c>
    </row>
    <row r="30" spans="2:10">
      <c r="B30" s="16"/>
      <c r="C30" s="16"/>
      <c r="D30" s="16"/>
      <c r="E30" s="16"/>
      <c r="F30" s="16"/>
      <c r="G30" s="16"/>
    </row>
    <row r="31" spans="2:10" ht="15.6">
      <c r="B31" s="17"/>
      <c r="C31" s="23" t="s">
        <v>28</v>
      </c>
      <c r="D31" s="24"/>
      <c r="E31" s="24"/>
      <c r="F31" s="25"/>
      <c r="G31" s="18"/>
      <c r="H31" s="51">
        <f>+H15+H3</f>
        <v>1446814.2</v>
      </c>
      <c r="J31" s="53"/>
    </row>
    <row r="32" spans="2:10" ht="15.6">
      <c r="B32" s="17"/>
      <c r="C32" s="31" t="s">
        <v>29</v>
      </c>
      <c r="D32" s="32"/>
      <c r="E32" s="32"/>
      <c r="F32" s="33"/>
      <c r="G32" s="19"/>
      <c r="H32" s="40">
        <v>63951</v>
      </c>
    </row>
    <row r="33" spans="2:8" ht="15.6">
      <c r="B33" s="17"/>
      <c r="C33" s="31" t="s">
        <v>30</v>
      </c>
      <c r="D33" s="32"/>
      <c r="E33" s="32"/>
      <c r="F33" s="33"/>
      <c r="G33" s="19">
        <v>0.2</v>
      </c>
      <c r="H33" s="50">
        <f>+G33*H3</f>
        <v>203383.44</v>
      </c>
    </row>
    <row r="34" spans="2:8" ht="15.6">
      <c r="B34" s="17"/>
      <c r="C34" s="34" t="s">
        <v>31</v>
      </c>
      <c r="D34" s="35"/>
      <c r="E34" s="35"/>
      <c r="F34" s="36"/>
      <c r="G34" s="20"/>
      <c r="H34" s="50">
        <f>+H31+H32+H33</f>
        <v>1714148.64</v>
      </c>
    </row>
    <row r="35" spans="2:8" ht="15.6">
      <c r="B35" s="17"/>
      <c r="C35" s="31" t="s">
        <v>32</v>
      </c>
      <c r="D35" s="32"/>
      <c r="E35" s="32"/>
      <c r="F35" s="33"/>
      <c r="G35" s="21"/>
      <c r="H35" s="40">
        <f>+H34*0.18</f>
        <v>308546.75519999996</v>
      </c>
    </row>
    <row r="36" spans="2:8" ht="15.6">
      <c r="B36" s="17"/>
      <c r="C36" s="23" t="s">
        <v>33</v>
      </c>
      <c r="D36" s="24"/>
      <c r="E36" s="24"/>
      <c r="F36" s="24"/>
      <c r="G36" s="25"/>
      <c r="H36" s="51">
        <f>+H34+H35</f>
        <v>2022695.3951999999</v>
      </c>
    </row>
    <row r="39" spans="2:8" ht="18">
      <c r="C39" s="22" t="s">
        <v>34</v>
      </c>
    </row>
    <row r="42" spans="2:8">
      <c r="C42" t="s">
        <v>41</v>
      </c>
    </row>
    <row r="43" spans="2:8">
      <c r="C43" t="s">
        <v>42</v>
      </c>
    </row>
  </sheetData>
  <mergeCells count="12">
    <mergeCell ref="C36:G36"/>
    <mergeCell ref="B3:B4"/>
    <mergeCell ref="C3:F3"/>
    <mergeCell ref="C4:F4"/>
    <mergeCell ref="B15:B16"/>
    <mergeCell ref="C15:F15"/>
    <mergeCell ref="C16:F16"/>
    <mergeCell ref="C31:F31"/>
    <mergeCell ref="C32:F32"/>
    <mergeCell ref="C33:F33"/>
    <mergeCell ref="C34:F34"/>
    <mergeCell ref="C35:F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HUARMEY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 Cordero</cp:lastModifiedBy>
  <dcterms:created xsi:type="dcterms:W3CDTF">2022-05-28T00:15:55Z</dcterms:created>
  <dcterms:modified xsi:type="dcterms:W3CDTF">2022-05-31T23:01:11Z</dcterms:modified>
</cp:coreProperties>
</file>