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B18D4FF8-3239-432E-85EF-96267827EF53}" xr6:coauthVersionLast="36" xr6:coauthVersionMax="36" xr10:uidLastSave="{00000000-0000-0000-0000-000000000000}"/>
  <bookViews>
    <workbookView xWindow="0" yWindow="0" windowWidth="20490" windowHeight="7425" xr2:uid="{AACEBE1C-6ECC-4983-8F73-A4B2B525688F}"/>
  </bookViews>
  <sheets>
    <sheet name="HU_MET" sheetId="1" r:id="rId1"/>
  </sheets>
  <definedNames>
    <definedName name="_xlnm._FilterDatabase" localSheetId="0" hidden="1">HU_MET!$B$3:$G$114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4" i="1" l="1"/>
  <c r="G113" i="1"/>
  <c r="G112" i="1"/>
  <c r="G111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0" i="1"/>
  <c r="G59" i="1"/>
  <c r="G58" i="1"/>
  <c r="G57" i="1"/>
  <c r="G56" i="1"/>
  <c r="G55" i="1"/>
  <c r="G54" i="1"/>
  <c r="G53" i="1"/>
  <c r="G52" i="1"/>
  <c r="G51" i="1"/>
  <c r="G50" i="1"/>
  <c r="G49" i="1"/>
  <c r="G47" i="1"/>
  <c r="G46" i="1"/>
  <c r="G45" i="1"/>
  <c r="G44" i="1"/>
  <c r="G43" i="1"/>
  <c r="G41" i="1"/>
  <c r="G40" i="1"/>
  <c r="G38" i="1"/>
  <c r="G37" i="1"/>
  <c r="G36" i="1"/>
  <c r="G35" i="1"/>
  <c r="G34" i="1"/>
  <c r="G33" i="1"/>
  <c r="G31" i="1"/>
  <c r="G30" i="1"/>
  <c r="G29" i="1"/>
  <c r="G28" i="1"/>
  <c r="G27" i="1"/>
  <c r="G26" i="1"/>
  <c r="G25" i="1"/>
  <c r="G24" i="1"/>
  <c r="G22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<sst xmlns="http://schemas.openxmlformats.org/spreadsheetml/2006/main" count="223" uniqueCount="131">
  <si>
    <t>CÓDIGO DE ACTIVIDAD</t>
  </si>
  <si>
    <t>CONCEPTO</t>
  </si>
  <si>
    <t>UD</t>
  </si>
  <si>
    <t>Obras provisionales</t>
  </si>
  <si>
    <t>Campamento provisional de obra</t>
  </si>
  <si>
    <t>glb</t>
  </si>
  <si>
    <t>Movilizacion y desmovilizacion de maquinaria pesada</t>
  </si>
  <si>
    <t>Mejoramiento y habilitación de caminos de acceso</t>
  </si>
  <si>
    <t>km</t>
  </si>
  <si>
    <t>Desbroce en areas auxiliares</t>
  </si>
  <si>
    <t>ha</t>
  </si>
  <si>
    <t>Limpieza manual de material vegetal y de residuos</t>
  </si>
  <si>
    <t>m2</t>
  </si>
  <si>
    <t>Mantenimiento de caminos de acceso</t>
  </si>
  <si>
    <t>mes</t>
  </si>
  <si>
    <t>Habilitacion de plataformas</t>
  </si>
  <si>
    <t>Tubería hdpe corrugada ø=450mm, para caminos de acceso (o similar)</t>
  </si>
  <si>
    <t>m</t>
  </si>
  <si>
    <t>Tubería hdpe corrugada ø=900mm, para caminos de acceso (o similar)</t>
  </si>
  <si>
    <t>Tubería hdpe corrugada ø=1000mm, para cruces de rio</t>
  </si>
  <si>
    <t>Tubería hdpe corrugada ø=1200mm, para caminos de acceso (o similar)</t>
  </si>
  <si>
    <t>Concreto ciclopeo f'c=175 kg/cm2 + 30% p.g. Para proteccion de estructuras</t>
  </si>
  <si>
    <t>m3</t>
  </si>
  <si>
    <t>Concreto estructural (f'c=280 kg/cm2) para proteccion de estructuras</t>
  </si>
  <si>
    <t>Acero corrugado fy= 4200 kg/cm2 grado 60 para proteccion de estructuras</t>
  </si>
  <si>
    <t>kg</t>
  </si>
  <si>
    <t>Encofrado y desencofrado para proteccion de estructuras</t>
  </si>
  <si>
    <t>Topografía</t>
  </si>
  <si>
    <t>Excavaciones</t>
  </si>
  <si>
    <t>Desbroce</t>
  </si>
  <si>
    <t>Remoción de dique existente</t>
  </si>
  <si>
    <t>Excavación de cimentación</t>
  </si>
  <si>
    <t>Perfilado y conformación de Plataforma de fundación</t>
  </si>
  <si>
    <t>Excavación de uña</t>
  </si>
  <si>
    <t>Conformación de material excedente en DME</t>
  </si>
  <si>
    <t>Conformación de material excedente en DMO</t>
  </si>
  <si>
    <t>Excavación localizada - sobreexcavación</t>
  </si>
  <si>
    <t>Rellenos</t>
  </si>
  <si>
    <t>Relleno con material granular (incluye extracción de material, zarandeo y combinación de material</t>
  </si>
  <si>
    <t>Relleno sin compactar</t>
  </si>
  <si>
    <t>Relleno afirmado</t>
  </si>
  <si>
    <t>Perfilado de talud del dique</t>
  </si>
  <si>
    <t>Relleno con material seleccionado (Incluye extracción de material, zarandeo y combinación de material) en sobreexcavación</t>
  </si>
  <si>
    <t>Grava para drenaje</t>
  </si>
  <si>
    <t>Geotextiles</t>
  </si>
  <si>
    <t>Instalación de Geotextil 400 gr/m2</t>
  </si>
  <si>
    <t>Zanja de anclaje</t>
  </si>
  <si>
    <t>Colocación de roca</t>
  </si>
  <si>
    <t>Colocación de roca en uña</t>
  </si>
  <si>
    <t>Colocación de roca en talud</t>
  </si>
  <si>
    <t>Extracción y selección de rocas reutilizables (50% de roca utilizable)</t>
  </si>
  <si>
    <t>Protección de talud con colchón reno 6m largo  x  e= 0.30cm</t>
  </si>
  <si>
    <t>Malla gavión de 1m x 1m x 5m</t>
  </si>
  <si>
    <t>und</t>
  </si>
  <si>
    <t>Transportes</t>
  </si>
  <si>
    <t>Transporte de material orgánico (a DMO) D&lt;=1km</t>
  </si>
  <si>
    <t>m3km</t>
  </si>
  <si>
    <t>Transporte de material orgánico (a DMO) D&gt;1km.</t>
  </si>
  <si>
    <t>Transporte de material excedente D&lt;=1km</t>
  </si>
  <si>
    <t>Transporte de material excedente D&gt; 1km</t>
  </si>
  <si>
    <t>Transporte de material de préstamo (afirmado) D&lt;=1km</t>
  </si>
  <si>
    <t>Transporte de material de préstamo (afirmado) D&gt;1km</t>
  </si>
  <si>
    <t>Transporte de roca D&lt;=1km</t>
  </si>
  <si>
    <t>Transporte de roca D&gt;1km</t>
  </si>
  <si>
    <t>Transporte de material de préstamo cantera de rio (cuerpo de terraplén) D&lt;=1km</t>
  </si>
  <si>
    <t>Transporte de material de préstamo cantera de rio (cuerpo de terraplén) D&gt;1km</t>
  </si>
  <si>
    <t>Transporte de material seleccionado para Zanja D&gt;1km</t>
  </si>
  <si>
    <t>Obras Civiles</t>
  </si>
  <si>
    <t>Trazo y replanteo de interferencia</t>
  </si>
  <si>
    <t>Desvío provisional con tubería</t>
  </si>
  <si>
    <t>Desvío provisional en tierras</t>
  </si>
  <si>
    <t>Limpieza de terreno manual</t>
  </si>
  <si>
    <t>Excavaciones no clasificada para estructuras</t>
  </si>
  <si>
    <t>Excavación no clasificada de zanja</t>
  </si>
  <si>
    <t>Relleno estructural</t>
  </si>
  <si>
    <t>Suministro de roca (Alcantarillas)</t>
  </si>
  <si>
    <t>Colocación de roca en uña (Alcantarillas)</t>
  </si>
  <si>
    <t>Concreto de Nivelación (f´c=100 kg/cm2)</t>
  </si>
  <si>
    <t>Concreto Clase F (f´c=140 kg/cm2)</t>
  </si>
  <si>
    <t>Concreto Clase C (f´c=280 kg/cm2) Premezclado - Cimientos reforzados</t>
  </si>
  <si>
    <t>Concreto Clase C (f´c=280 kg/cm2) Premezclado - Muros de contención</t>
  </si>
  <si>
    <t>Encofrado y Desencofrado Caravista</t>
  </si>
  <si>
    <t>Encofrado y Desencofrado Cara Oculta</t>
  </si>
  <si>
    <t>Acero de refuerzo f'y=4200kg/cm2</t>
  </si>
  <si>
    <t>Emboquillado de piedra  e=0.20m</t>
  </si>
  <si>
    <t>Emboquillado de piedra  e=0.30m</t>
  </si>
  <si>
    <t>Emboquillado de piedra  e=0.50m</t>
  </si>
  <si>
    <t>Cama de arena e=0.20m</t>
  </si>
  <si>
    <t>Tubería HDPE Corrugada Ø=600mm (Suministro e instalación)</t>
  </si>
  <si>
    <t>Tubería HDPE Corrugada Ø=900mm (Suministro e instalación)</t>
  </si>
  <si>
    <t>Tubería HDPE Corrugada Ø=1200mm (Suministro e instalación)</t>
  </si>
  <si>
    <t>Compuertas Charnela Ø900 (Suministro e instalacion)</t>
  </si>
  <si>
    <t>Compuertas Charnela Ø1200 (Suministro e instalacion)</t>
  </si>
  <si>
    <t>Compuerta metálica tipo tarjeta 1.00x1.00m (Suministro e instalacion)</t>
  </si>
  <si>
    <t>Sello en juntas</t>
  </si>
  <si>
    <t>Waterstop (anillos de estanqueidad)</t>
  </si>
  <si>
    <t>Pintura bituminosa</t>
  </si>
  <si>
    <t>Relleno con material granular (Incluye extracción de material, zarandeo y combinación de material)</t>
  </si>
  <si>
    <t>Suministro e instalacion de geotextil</t>
  </si>
  <si>
    <t>Concreto clase d (fc=210 kg/cm2) premezclado-cimientos reforzados</t>
  </si>
  <si>
    <t>Rejilla metalica de 1.70 x 1.50 m (suministro e instalción)</t>
  </si>
  <si>
    <t>Baranda metálica en acero ø 1 1/2" h=1.00m</t>
  </si>
  <si>
    <t>Rejilla metálica 1.80mx(2.39m-2.70m) (suministro e instalacion)</t>
  </si>
  <si>
    <t>Compuerta plana tipo tarjeta 0.60mx0.30m(suministro e instalación)</t>
  </si>
  <si>
    <t>Compuerta plana mural 2.20mx2.20m (suministro e instalación)</t>
  </si>
  <si>
    <t>Rejilla metálica 2.00mx(2.30m-2.30m) (suministro e instalacion)</t>
  </si>
  <si>
    <t>Compuerta plana mural 1.40mx1.40m (suministro e instalación)</t>
  </si>
  <si>
    <t>Rejilla metalica de 1.80mx(2.68m-3.03m) (suministro e instalación)</t>
  </si>
  <si>
    <t>Tubería astm a53 sch-40 dn300mm hd</t>
  </si>
  <si>
    <t>Unión flexible tipo desser dn300mm hd</t>
  </si>
  <si>
    <t>Niple espiga-espiga con brida rompeagua de ffd dn300mm l=0.50m</t>
  </si>
  <si>
    <t>Compuerta plana mural  1.10mx1.10m (suministro e instalacion)</t>
  </si>
  <si>
    <t>Compuerta metálica tipo tarjeta 600x600 mm (suministro e instalacion)</t>
  </si>
  <si>
    <t>Rejilla metalica de 1.80mx(2.23m-2.52m) (suministro e instalación)</t>
  </si>
  <si>
    <t>Remoción de residuos solidos</t>
  </si>
  <si>
    <t>Accesos</t>
  </si>
  <si>
    <t>Superficie de rodadura</t>
  </si>
  <si>
    <t>9.01.01</t>
  </si>
  <si>
    <t>Concreto clase C (f'c=280 kg/cm2) en losa</t>
  </si>
  <si>
    <t>9.01.02</t>
  </si>
  <si>
    <t>Encofrado y desencofrado pavimento rígido e=0.15m</t>
  </si>
  <si>
    <t>9.01.03</t>
  </si>
  <si>
    <t>Junta en Pavimentos con Pasadores</t>
  </si>
  <si>
    <t>9.01.04</t>
  </si>
  <si>
    <t>Concreto Ciclopeo f'c=210 kg/cm2 + 30% PM</t>
  </si>
  <si>
    <t>METRADOS PAQ. 03</t>
  </si>
  <si>
    <t>METRADOS PAQ. 02 B</t>
  </si>
  <si>
    <t>TOTAL METRADOS MT 02</t>
  </si>
  <si>
    <t>RESUMEN DE METRADOS MT 02</t>
  </si>
  <si>
    <t>Tubería hdpe corrugada ø=600mm, para caminos de acceso (o similar)</t>
  </si>
  <si>
    <t>Trazo y Replanteo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</si>
</sst>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49998474074526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>
      <alignment vertical="top"/>
    </xf>
  </cellStyleXfs>
  <cellXfs count="36">
    <xf numFmtId="0" fontId="0" fillId="0" borderId="0" xfId="0"/>
    <xf numFmtId="0" fontId="1" fillId="0" borderId="0" xfId="0" applyFont="1" applyAlignment="1">
      <alignment horizontal="center"/>
    </xf>
    <xf numFmtId="4" fontId="3" fillId="0" borderId="2" xfId="0" applyNumberFormat="1" applyFont="1" applyFill="1" applyBorder="1" applyAlignment="1" applyProtection="1">
      <alignment horizontal="right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7" xfId="0" applyNumberFormat="1" applyFont="1" applyFill="1" applyBorder="1" applyAlignment="1" applyProtection="1">
      <alignment horizontal="center" vertical="center" wrapText="1"/>
    </xf>
    <xf numFmtId="4" fontId="3" fillId="0" borderId="7" xfId="0" applyNumberFormat="1" applyFont="1" applyFill="1" applyBorder="1" applyAlignment="1" applyProtection="1">
      <alignment horizontal="right" vertical="top" wrapText="1"/>
    </xf>
    <xf numFmtId="2" fontId="3" fillId="3" borderId="6" xfId="0" applyNumberFormat="1" applyFont="1" applyFill="1" applyBorder="1" applyAlignment="1" applyProtection="1">
      <alignment horizontal="center" vertical="center" wrapText="1"/>
    </xf>
    <xf numFmtId="0" fontId="3" fillId="3" borderId="7" xfId="0" applyFont="1" applyFill="1" applyBorder="1" applyAlignment="1" applyProtection="1">
      <alignment vertical="center" wrapText="1"/>
    </xf>
    <xf numFmtId="0" fontId="3" fillId="3" borderId="7" xfId="0" applyFont="1" applyFill="1" applyBorder="1" applyAlignment="1" applyProtection="1">
      <alignment horizontal="center" vertical="center" wrapText="1"/>
    </xf>
    <xf numFmtId="4" fontId="3" fillId="3" borderId="7" xfId="0" applyNumberFormat="1" applyFont="1" applyFill="1" applyBorder="1" applyAlignment="1" applyProtection="1">
      <alignment horizontal="center" vertical="center" wrapText="1"/>
    </xf>
    <xf numFmtId="4" fontId="3" fillId="3" borderId="7" xfId="0" applyNumberFormat="1" applyFont="1" applyFill="1" applyBorder="1" applyAlignment="1" applyProtection="1">
      <alignment horizontal="right" vertical="top" wrapText="1"/>
    </xf>
    <xf numFmtId="4" fontId="3" fillId="3" borderId="8" xfId="0" applyNumberFormat="1" applyFont="1" applyFill="1" applyBorder="1" applyAlignment="1" applyProtection="1">
      <alignment horizontal="right" vertical="top" wrapText="1"/>
    </xf>
    <xf numFmtId="0" fontId="2" fillId="0" borderId="1" xfId="0" applyFont="1" applyFill="1" applyBorder="1" applyAlignment="1" applyProtection="1">
      <alignment horizontal="center" vertical="top" wrapText="1"/>
    </xf>
    <xf numFmtId="0" fontId="2" fillId="0" borderId="2" xfId="0" applyFont="1" applyFill="1" applyBorder="1" applyAlignment="1" applyProtection="1">
      <alignment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vertical="top" wrapText="1"/>
    </xf>
    <xf numFmtId="0" fontId="3" fillId="0" borderId="7" xfId="0" applyFont="1" applyFill="1" applyBorder="1" applyAlignment="1" applyProtection="1">
      <alignment horizontal="center" vertical="center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7" xfId="0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2" fontId="3" fillId="0" borderId="7" xfId="0" applyNumberFormat="1" applyFont="1" applyFill="1" applyBorder="1" applyAlignment="1" applyProtection="1">
      <alignment horizontal="center" vertical="center" wrapText="1"/>
    </xf>
    <xf numFmtId="2" fontId="3" fillId="0" borderId="6" xfId="0" applyNumberFormat="1" applyFont="1" applyFill="1" applyBorder="1" applyAlignment="1" applyProtection="1">
      <alignment horizontal="center" vertical="center" wrapText="1"/>
    </xf>
    <xf numFmtId="4" fontId="3" fillId="0" borderId="7" xfId="0" applyNumberFormat="1" applyFont="1" applyFill="1" applyBorder="1" applyAlignment="1" applyProtection="1">
      <alignment horizontal="right" vertical="center" wrapText="1"/>
    </xf>
    <xf numFmtId="4" fontId="3" fillId="0" borderId="8" xfId="0" applyNumberFormat="1" applyFont="1" applyFill="1" applyBorder="1" applyAlignment="1" applyProtection="1">
      <alignment horizontal="right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3" fillId="0" borderId="10" xfId="0" applyFont="1" applyFill="1" applyBorder="1" applyAlignment="1" applyProtection="1">
      <alignment vertical="center" wrapText="1"/>
    </xf>
    <xf numFmtId="0" fontId="3" fillId="0" borderId="10" xfId="0" applyFont="1" applyFill="1" applyBorder="1" applyAlignment="1" applyProtection="1">
      <alignment horizontal="center" vertical="center" wrapText="1"/>
    </xf>
    <xf numFmtId="4" fontId="3" fillId="0" borderId="10" xfId="0" applyNumberFormat="1" applyFont="1" applyFill="1" applyBorder="1" applyAlignment="1" applyProtection="1">
      <alignment horizontal="center" vertical="center" wrapText="1"/>
    </xf>
    <xf numFmtId="4" fontId="3" fillId="0" borderId="10" xfId="0" applyNumberFormat="1" applyFont="1" applyFill="1" applyBorder="1" applyAlignment="1" applyProtection="1">
      <alignment horizontal="right" vertical="top" wrapText="1"/>
    </xf>
    <xf numFmtId="4" fontId="3" fillId="0" borderId="11" xfId="0" applyNumberFormat="1" applyFont="1" applyFill="1" applyBorder="1" applyAlignment="1" applyProtection="1">
      <alignment horizontal="right" vertical="top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4" borderId="5" xfId="0" applyFont="1" applyFill="1" applyBorder="1" applyAlignment="1" applyProtection="1">
      <alignment horizontal="center" vertical="center" wrapText="1"/>
    </xf>
    <xf numFmtId="0" fontId="5" fillId="5" borderId="12" xfId="0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801B5BE4-2802-4424-AA03-C2EACA0697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B326E-4006-4D8A-A79D-BC433FD35304}">
  <dimension ref="B1:G114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K3" sqref="K3"/>
    </sheetView>
  </sheetViews>
  <sheetFormatPr baseColWidth="10" defaultRowHeight="15" x14ac:dyDescent="0.25"/>
  <cols>
    <col min="1" max="1" width="5.140625" customWidth="1"/>
    <col min="2" max="2" width="11.85546875" bestFit="1" customWidth="1"/>
    <col min="3" max="3" width="64.28515625" customWidth="1"/>
    <col min="5" max="6" width="12.5703125" hidden="1" customWidth="1"/>
    <col min="7" max="7" width="13" customWidth="1"/>
  </cols>
  <sheetData>
    <row r="1" spans="2:7" ht="21" x14ac:dyDescent="0.35">
      <c r="B1" s="35" t="s">
        <v>128</v>
      </c>
      <c r="C1" s="35"/>
      <c r="D1" s="35"/>
      <c r="E1" s="35"/>
      <c r="F1" s="35"/>
      <c r="G1" s="35"/>
    </row>
    <row r="2" spans="2:7" ht="21.75" thickBot="1" x14ac:dyDescent="0.4">
      <c r="B2" s="1"/>
      <c r="C2" s="1"/>
      <c r="D2" s="1"/>
      <c r="E2" s="1"/>
      <c r="F2" s="1"/>
      <c r="G2" s="1"/>
    </row>
    <row r="3" spans="2:7" ht="39" thickBot="1" x14ac:dyDescent="0.3">
      <c r="B3" s="31" t="s">
        <v>0</v>
      </c>
      <c r="C3" s="32" t="s">
        <v>1</v>
      </c>
      <c r="D3" s="32" t="s">
        <v>2</v>
      </c>
      <c r="E3" s="32" t="s">
        <v>126</v>
      </c>
      <c r="F3" s="33" t="s">
        <v>125</v>
      </c>
      <c r="G3" s="34" t="s">
        <v>127</v>
      </c>
    </row>
    <row r="4" spans="2:7" x14ac:dyDescent="0.25">
      <c r="B4" s="12">
        <v>1</v>
      </c>
      <c r="C4" s="13" t="s">
        <v>3</v>
      </c>
      <c r="D4" s="13"/>
      <c r="E4" s="13"/>
      <c r="F4" s="2"/>
      <c r="G4" s="3"/>
    </row>
    <row r="5" spans="2:7" x14ac:dyDescent="0.25">
      <c r="B5" s="14">
        <v>1.01</v>
      </c>
      <c r="C5" s="15" t="s">
        <v>4</v>
      </c>
      <c r="D5" s="16" t="s">
        <v>5</v>
      </c>
      <c r="E5" s="4">
        <v>1</v>
      </c>
      <c r="F5" s="5">
        <v>1</v>
      </c>
      <c r="G5" s="17">
        <f>+F5</f>
        <v>1</v>
      </c>
    </row>
    <row r="6" spans="2:7" x14ac:dyDescent="0.25">
      <c r="B6" s="14">
        <v>1.02</v>
      </c>
      <c r="C6" s="15" t="s">
        <v>6</v>
      </c>
      <c r="D6" s="16" t="s">
        <v>5</v>
      </c>
      <c r="E6" s="4">
        <v>1</v>
      </c>
      <c r="F6" s="5">
        <v>1</v>
      </c>
      <c r="G6" s="17">
        <f>+F6</f>
        <v>1</v>
      </c>
    </row>
    <row r="7" spans="2:7" x14ac:dyDescent="0.25">
      <c r="B7" s="14">
        <v>1.03</v>
      </c>
      <c r="C7" s="15" t="s">
        <v>7</v>
      </c>
      <c r="D7" s="16" t="s">
        <v>8</v>
      </c>
      <c r="E7" s="4">
        <v>3.74</v>
      </c>
      <c r="F7" s="5">
        <v>29.26</v>
      </c>
      <c r="G7" s="17">
        <f t="shared" ref="G7:G20" si="0">+F7+E7</f>
        <v>33</v>
      </c>
    </row>
    <row r="8" spans="2:7" x14ac:dyDescent="0.25">
      <c r="B8" s="14">
        <v>1.04</v>
      </c>
      <c r="C8" s="15" t="s">
        <v>9</v>
      </c>
      <c r="D8" s="16" t="s">
        <v>10</v>
      </c>
      <c r="E8" s="4"/>
      <c r="F8" s="5">
        <v>12.89</v>
      </c>
      <c r="G8" s="17">
        <f t="shared" si="0"/>
        <v>12.89</v>
      </c>
    </row>
    <row r="9" spans="2:7" x14ac:dyDescent="0.25">
      <c r="B9" s="14">
        <v>1.05</v>
      </c>
      <c r="C9" s="15" t="s">
        <v>11</v>
      </c>
      <c r="D9" s="16" t="s">
        <v>12</v>
      </c>
      <c r="E9" s="4">
        <v>27593.94</v>
      </c>
      <c r="F9" s="5"/>
      <c r="G9" s="17">
        <f t="shared" si="0"/>
        <v>27593.94</v>
      </c>
    </row>
    <row r="10" spans="2:7" x14ac:dyDescent="0.25">
      <c r="B10" s="14">
        <v>1.06</v>
      </c>
      <c r="C10" s="15" t="s">
        <v>13</v>
      </c>
      <c r="D10" s="16" t="s">
        <v>14</v>
      </c>
      <c r="E10" s="4">
        <v>2</v>
      </c>
      <c r="F10" s="5">
        <v>15</v>
      </c>
      <c r="G10" s="17">
        <f t="shared" si="0"/>
        <v>17</v>
      </c>
    </row>
    <row r="11" spans="2:7" x14ac:dyDescent="0.25">
      <c r="B11" s="14">
        <v>1.07</v>
      </c>
      <c r="C11" s="15" t="s">
        <v>15</v>
      </c>
      <c r="D11" s="16" t="s">
        <v>10</v>
      </c>
      <c r="E11" s="4"/>
      <c r="F11" s="5">
        <v>2.35</v>
      </c>
      <c r="G11" s="17">
        <f t="shared" si="0"/>
        <v>2.35</v>
      </c>
    </row>
    <row r="12" spans="2:7" x14ac:dyDescent="0.25">
      <c r="B12" s="14">
        <v>1.08</v>
      </c>
      <c r="C12" s="15" t="s">
        <v>16</v>
      </c>
      <c r="D12" s="16" t="s">
        <v>17</v>
      </c>
      <c r="E12" s="4"/>
      <c r="F12" s="5">
        <v>24</v>
      </c>
      <c r="G12" s="17">
        <f t="shared" si="0"/>
        <v>24</v>
      </c>
    </row>
    <row r="13" spans="2:7" x14ac:dyDescent="0.25">
      <c r="B13" s="14">
        <v>1.0900000000000001</v>
      </c>
      <c r="C13" s="15" t="s">
        <v>129</v>
      </c>
      <c r="D13" s="16" t="s">
        <v>17</v>
      </c>
      <c r="E13" s="4">
        <v>31.2</v>
      </c>
      <c r="F13" s="5"/>
      <c r="G13" s="17">
        <f t="shared" si="0"/>
        <v>31.2</v>
      </c>
    </row>
    <row r="14" spans="2:7" x14ac:dyDescent="0.25">
      <c r="B14" s="14">
        <v>1.1000000000000001</v>
      </c>
      <c r="C14" s="15" t="s">
        <v>18</v>
      </c>
      <c r="D14" s="16" t="s">
        <v>17</v>
      </c>
      <c r="E14" s="4"/>
      <c r="F14" s="5">
        <v>84</v>
      </c>
      <c r="G14" s="17">
        <f t="shared" si="0"/>
        <v>84</v>
      </c>
    </row>
    <row r="15" spans="2:7" x14ac:dyDescent="0.25">
      <c r="B15" s="14">
        <v>1.1100000000000001</v>
      </c>
      <c r="C15" s="15" t="s">
        <v>19</v>
      </c>
      <c r="D15" s="16" t="s">
        <v>17</v>
      </c>
      <c r="E15" s="4">
        <v>124.8</v>
      </c>
      <c r="F15" s="5"/>
      <c r="G15" s="17">
        <f t="shared" si="0"/>
        <v>124.8</v>
      </c>
    </row>
    <row r="16" spans="2:7" x14ac:dyDescent="0.25">
      <c r="B16" s="14">
        <v>1.1200000000000001</v>
      </c>
      <c r="C16" s="15" t="s">
        <v>20</v>
      </c>
      <c r="D16" s="16" t="s">
        <v>17</v>
      </c>
      <c r="E16" s="4"/>
      <c r="F16" s="5">
        <v>108</v>
      </c>
      <c r="G16" s="17">
        <f t="shared" si="0"/>
        <v>108</v>
      </c>
    </row>
    <row r="17" spans="2:7" x14ac:dyDescent="0.25">
      <c r="B17" s="14">
        <v>1.1299999999999999</v>
      </c>
      <c r="C17" s="15" t="s">
        <v>21</v>
      </c>
      <c r="D17" s="16" t="s">
        <v>22</v>
      </c>
      <c r="E17" s="4"/>
      <c r="F17" s="5">
        <v>27.36</v>
      </c>
      <c r="G17" s="17">
        <f t="shared" si="0"/>
        <v>27.36</v>
      </c>
    </row>
    <row r="18" spans="2:7" x14ac:dyDescent="0.25">
      <c r="B18" s="14">
        <v>1.1399999999999999</v>
      </c>
      <c r="C18" s="15" t="s">
        <v>23</v>
      </c>
      <c r="D18" s="16" t="s">
        <v>22</v>
      </c>
      <c r="E18" s="4"/>
      <c r="F18" s="5">
        <v>42.93</v>
      </c>
      <c r="G18" s="17">
        <f t="shared" si="0"/>
        <v>42.93</v>
      </c>
    </row>
    <row r="19" spans="2:7" x14ac:dyDescent="0.25">
      <c r="B19" s="14">
        <v>1.1499999999999999</v>
      </c>
      <c r="C19" s="15" t="s">
        <v>24</v>
      </c>
      <c r="D19" s="16" t="s">
        <v>25</v>
      </c>
      <c r="E19" s="4"/>
      <c r="F19" s="5">
        <v>4336.78</v>
      </c>
      <c r="G19" s="17">
        <f t="shared" si="0"/>
        <v>4336.78</v>
      </c>
    </row>
    <row r="20" spans="2:7" x14ac:dyDescent="0.25">
      <c r="B20" s="14">
        <v>1.1599999999999999</v>
      </c>
      <c r="C20" s="15" t="s">
        <v>26</v>
      </c>
      <c r="D20" s="16" t="s">
        <v>12</v>
      </c>
      <c r="E20" s="4"/>
      <c r="F20" s="5">
        <v>346.69</v>
      </c>
      <c r="G20" s="17">
        <f t="shared" si="0"/>
        <v>346.69</v>
      </c>
    </row>
    <row r="21" spans="2:7" x14ac:dyDescent="0.25">
      <c r="B21" s="18">
        <v>2</v>
      </c>
      <c r="C21" s="19" t="s">
        <v>27</v>
      </c>
      <c r="D21" s="16"/>
      <c r="E21" s="4"/>
      <c r="F21" s="5"/>
      <c r="G21" s="17"/>
    </row>
    <row r="22" spans="2:7" x14ac:dyDescent="0.25">
      <c r="B22" s="14">
        <v>2.0099999999999998</v>
      </c>
      <c r="C22" s="20" t="s">
        <v>130</v>
      </c>
      <c r="D22" s="16" t="s">
        <v>5</v>
      </c>
      <c r="E22" s="21"/>
      <c r="F22" s="5">
        <v>1</v>
      </c>
      <c r="G22" s="17">
        <f>+F22+E22</f>
        <v>1</v>
      </c>
    </row>
    <row r="23" spans="2:7" x14ac:dyDescent="0.25">
      <c r="B23" s="18">
        <v>3</v>
      </c>
      <c r="C23" s="19" t="s">
        <v>28</v>
      </c>
      <c r="D23" s="16"/>
      <c r="E23" s="4"/>
      <c r="F23" s="5"/>
      <c r="G23" s="17"/>
    </row>
    <row r="24" spans="2:7" x14ac:dyDescent="0.25">
      <c r="B24" s="14">
        <v>3.01</v>
      </c>
      <c r="C24" s="20" t="s">
        <v>29</v>
      </c>
      <c r="D24" s="16" t="s">
        <v>10</v>
      </c>
      <c r="E24" s="4">
        <v>8.94</v>
      </c>
      <c r="F24" s="5">
        <v>22.8</v>
      </c>
      <c r="G24" s="17">
        <f t="shared" ref="G24:G31" si="1">+F24+E24</f>
        <v>31.740000000000002</v>
      </c>
    </row>
    <row r="25" spans="2:7" x14ac:dyDescent="0.25">
      <c r="B25" s="14">
        <v>3.02</v>
      </c>
      <c r="C25" s="20" t="s">
        <v>30</v>
      </c>
      <c r="D25" s="16" t="s">
        <v>22</v>
      </c>
      <c r="E25" s="4">
        <v>38099.160000000003</v>
      </c>
      <c r="F25" s="5">
        <v>106458.72</v>
      </c>
      <c r="G25" s="17">
        <f t="shared" si="1"/>
        <v>144557.88</v>
      </c>
    </row>
    <row r="26" spans="2:7" x14ac:dyDescent="0.25">
      <c r="B26" s="14">
        <v>3.03</v>
      </c>
      <c r="C26" s="20" t="s">
        <v>31</v>
      </c>
      <c r="D26" s="16" t="s">
        <v>22</v>
      </c>
      <c r="E26" s="4">
        <v>68757.37</v>
      </c>
      <c r="F26" s="5">
        <v>210103.09</v>
      </c>
      <c r="G26" s="17">
        <f t="shared" si="1"/>
        <v>278860.45999999996</v>
      </c>
    </row>
    <row r="27" spans="2:7" x14ac:dyDescent="0.25">
      <c r="B27" s="14">
        <v>3.04</v>
      </c>
      <c r="C27" s="20" t="s">
        <v>32</v>
      </c>
      <c r="D27" s="16" t="s">
        <v>12</v>
      </c>
      <c r="E27" s="4">
        <v>96680.51</v>
      </c>
      <c r="F27" s="5">
        <v>210908.34</v>
      </c>
      <c r="G27" s="17">
        <f t="shared" si="1"/>
        <v>307588.84999999998</v>
      </c>
    </row>
    <row r="28" spans="2:7" x14ac:dyDescent="0.25">
      <c r="B28" s="14">
        <v>3.05</v>
      </c>
      <c r="C28" s="20" t="s">
        <v>33</v>
      </c>
      <c r="D28" s="16" t="s">
        <v>22</v>
      </c>
      <c r="E28" s="4">
        <v>90452.51</v>
      </c>
      <c r="F28" s="5">
        <v>189230.23</v>
      </c>
      <c r="G28" s="17">
        <f t="shared" si="1"/>
        <v>279682.74</v>
      </c>
    </row>
    <row r="29" spans="2:7" x14ac:dyDescent="0.25">
      <c r="B29" s="14">
        <v>3.06</v>
      </c>
      <c r="C29" s="20" t="s">
        <v>34</v>
      </c>
      <c r="D29" s="16" t="s">
        <v>22</v>
      </c>
      <c r="E29" s="4">
        <v>151332.98000000001</v>
      </c>
      <c r="F29" s="5">
        <v>414818.54000000004</v>
      </c>
      <c r="G29" s="17">
        <f t="shared" si="1"/>
        <v>566151.52</v>
      </c>
    </row>
    <row r="30" spans="2:7" x14ac:dyDescent="0.25">
      <c r="B30" s="14">
        <v>3.07</v>
      </c>
      <c r="C30" s="20" t="s">
        <v>35</v>
      </c>
      <c r="D30" s="16" t="s">
        <v>22</v>
      </c>
      <c r="E30" s="4">
        <v>28852.46</v>
      </c>
      <c r="F30" s="5">
        <v>76407.87</v>
      </c>
      <c r="G30" s="17">
        <f t="shared" si="1"/>
        <v>105260.32999999999</v>
      </c>
    </row>
    <row r="31" spans="2:7" x14ac:dyDescent="0.25">
      <c r="B31" s="14">
        <v>3.08</v>
      </c>
      <c r="C31" s="20" t="s">
        <v>36</v>
      </c>
      <c r="D31" s="16" t="s">
        <v>22</v>
      </c>
      <c r="E31" s="4">
        <v>10794.46</v>
      </c>
      <c r="F31" s="5">
        <v>40061.69</v>
      </c>
      <c r="G31" s="17">
        <f t="shared" si="1"/>
        <v>50856.15</v>
      </c>
    </row>
    <row r="32" spans="2:7" x14ac:dyDescent="0.25">
      <c r="B32" s="18">
        <v>4</v>
      </c>
      <c r="C32" s="19" t="s">
        <v>37</v>
      </c>
      <c r="D32" s="16"/>
      <c r="E32" s="4"/>
      <c r="F32" s="5"/>
      <c r="G32" s="17"/>
    </row>
    <row r="33" spans="2:7" ht="25.5" x14ac:dyDescent="0.25">
      <c r="B33" s="14">
        <v>4.01</v>
      </c>
      <c r="C33" s="20" t="s">
        <v>38</v>
      </c>
      <c r="D33" s="16" t="s">
        <v>22</v>
      </c>
      <c r="E33" s="4">
        <v>76502.33</v>
      </c>
      <c r="F33" s="5">
        <v>153848.28</v>
      </c>
      <c r="G33" s="17">
        <f t="shared" ref="G33:G38" si="2">+F33+E33</f>
        <v>230350.61</v>
      </c>
    </row>
    <row r="34" spans="2:7" x14ac:dyDescent="0.25">
      <c r="B34" s="14">
        <v>4.0199999999999996</v>
      </c>
      <c r="C34" s="20" t="s">
        <v>39</v>
      </c>
      <c r="D34" s="16" t="s">
        <v>22</v>
      </c>
      <c r="E34" s="4">
        <v>28022.46</v>
      </c>
      <c r="F34" s="5">
        <v>61527.68</v>
      </c>
      <c r="G34" s="17">
        <f t="shared" si="2"/>
        <v>89550.14</v>
      </c>
    </row>
    <row r="35" spans="2:7" x14ac:dyDescent="0.25">
      <c r="B35" s="14">
        <v>4.03</v>
      </c>
      <c r="C35" s="20" t="s">
        <v>40</v>
      </c>
      <c r="D35" s="16" t="s">
        <v>22</v>
      </c>
      <c r="E35" s="4">
        <v>3691.01</v>
      </c>
      <c r="F35" s="5">
        <v>8169.78</v>
      </c>
      <c r="G35" s="17">
        <f t="shared" si="2"/>
        <v>11860.79</v>
      </c>
    </row>
    <row r="36" spans="2:7" x14ac:dyDescent="0.25">
      <c r="B36" s="14">
        <v>4.04</v>
      </c>
      <c r="C36" s="20" t="s">
        <v>41</v>
      </c>
      <c r="D36" s="16" t="s">
        <v>12</v>
      </c>
      <c r="E36" s="4">
        <v>28365.67</v>
      </c>
      <c r="F36" s="5">
        <v>63565.67</v>
      </c>
      <c r="G36" s="17">
        <f t="shared" si="2"/>
        <v>91931.34</v>
      </c>
    </row>
    <row r="37" spans="2:7" ht="25.5" x14ac:dyDescent="0.25">
      <c r="B37" s="14">
        <v>4.05</v>
      </c>
      <c r="C37" s="20" t="s">
        <v>42</v>
      </c>
      <c r="D37" s="16" t="s">
        <v>22</v>
      </c>
      <c r="E37" s="4">
        <v>10794.46</v>
      </c>
      <c r="F37" s="5">
        <v>40061.69</v>
      </c>
      <c r="G37" s="17">
        <f t="shared" si="2"/>
        <v>50856.15</v>
      </c>
    </row>
    <row r="38" spans="2:7" x14ac:dyDescent="0.25">
      <c r="B38" s="14">
        <v>4.0599999999999996</v>
      </c>
      <c r="C38" s="20" t="s">
        <v>43</v>
      </c>
      <c r="D38" s="16" t="s">
        <v>22</v>
      </c>
      <c r="E38" s="4">
        <v>4624.0200000000004</v>
      </c>
      <c r="F38" s="5">
        <v>435.03000000000003</v>
      </c>
      <c r="G38" s="17">
        <f t="shared" si="2"/>
        <v>5059.05</v>
      </c>
    </row>
    <row r="39" spans="2:7" x14ac:dyDescent="0.25">
      <c r="B39" s="18">
        <v>5</v>
      </c>
      <c r="C39" s="19" t="s">
        <v>44</v>
      </c>
      <c r="D39" s="16"/>
      <c r="E39" s="4"/>
      <c r="F39" s="5"/>
      <c r="G39" s="17"/>
    </row>
    <row r="40" spans="2:7" x14ac:dyDescent="0.25">
      <c r="B40" s="14">
        <v>5.01</v>
      </c>
      <c r="C40" s="20" t="s">
        <v>45</v>
      </c>
      <c r="D40" s="16" t="s">
        <v>12</v>
      </c>
      <c r="E40" s="4">
        <v>98619.42</v>
      </c>
      <c r="F40" s="5">
        <v>238630.92</v>
      </c>
      <c r="G40" s="17">
        <f>+F40+E40</f>
        <v>337250.34</v>
      </c>
    </row>
    <row r="41" spans="2:7" x14ac:dyDescent="0.25">
      <c r="B41" s="14">
        <v>5.0199999999999996</v>
      </c>
      <c r="C41" s="20" t="s">
        <v>46</v>
      </c>
      <c r="D41" s="16" t="s">
        <v>22</v>
      </c>
      <c r="E41" s="4">
        <v>842</v>
      </c>
      <c r="F41" s="5">
        <v>1955.6200000000001</v>
      </c>
      <c r="G41" s="17">
        <f>+F41+E41</f>
        <v>2797.62</v>
      </c>
    </row>
    <row r="42" spans="2:7" x14ac:dyDescent="0.25">
      <c r="B42" s="18">
        <v>6</v>
      </c>
      <c r="C42" s="19" t="s">
        <v>47</v>
      </c>
      <c r="D42" s="16"/>
      <c r="E42" s="4"/>
      <c r="F42" s="5"/>
      <c r="G42" s="17"/>
    </row>
    <row r="43" spans="2:7" x14ac:dyDescent="0.25">
      <c r="B43" s="14">
        <v>6.01</v>
      </c>
      <c r="C43" s="20" t="s">
        <v>48</v>
      </c>
      <c r="D43" s="16" t="s">
        <v>22</v>
      </c>
      <c r="E43" s="4">
        <v>59071.27</v>
      </c>
      <c r="F43" s="5">
        <v>111763.71</v>
      </c>
      <c r="G43" s="17">
        <f>+F43+E43</f>
        <v>170834.98</v>
      </c>
    </row>
    <row r="44" spans="2:7" x14ac:dyDescent="0.25">
      <c r="B44" s="14">
        <v>6.02</v>
      </c>
      <c r="C44" s="20" t="s">
        <v>49</v>
      </c>
      <c r="D44" s="16" t="s">
        <v>22</v>
      </c>
      <c r="E44" s="4">
        <v>20679.77</v>
      </c>
      <c r="F44" s="5">
        <v>89674.19</v>
      </c>
      <c r="G44" s="17">
        <f>+F44+E44</f>
        <v>110353.96</v>
      </c>
    </row>
    <row r="45" spans="2:7" x14ac:dyDescent="0.25">
      <c r="B45" s="14">
        <v>6.03</v>
      </c>
      <c r="C45" s="20" t="s">
        <v>50</v>
      </c>
      <c r="D45" s="16" t="s">
        <v>22</v>
      </c>
      <c r="E45" s="4">
        <v>17818.8</v>
      </c>
      <c r="F45" s="5">
        <v>26313.850000000002</v>
      </c>
      <c r="G45" s="17">
        <f>+F45+E45</f>
        <v>44132.65</v>
      </c>
    </row>
    <row r="46" spans="2:7" x14ac:dyDescent="0.25">
      <c r="B46" s="14">
        <v>6.04</v>
      </c>
      <c r="C46" s="20" t="s">
        <v>51</v>
      </c>
      <c r="D46" s="16" t="s">
        <v>12</v>
      </c>
      <c r="E46" s="4"/>
      <c r="F46" s="5">
        <v>1134.6300000000001</v>
      </c>
      <c r="G46" s="17">
        <f>+F46+E46</f>
        <v>1134.6300000000001</v>
      </c>
    </row>
    <row r="47" spans="2:7" x14ac:dyDescent="0.25">
      <c r="B47" s="14">
        <v>6.05</v>
      </c>
      <c r="C47" s="20" t="s">
        <v>52</v>
      </c>
      <c r="D47" s="16" t="s">
        <v>53</v>
      </c>
      <c r="E47" s="4"/>
      <c r="F47" s="5">
        <v>31.17</v>
      </c>
      <c r="G47" s="17">
        <f>+F47+E47</f>
        <v>31.17</v>
      </c>
    </row>
    <row r="48" spans="2:7" x14ac:dyDescent="0.25">
      <c r="B48" s="18">
        <v>7</v>
      </c>
      <c r="C48" s="19" t="s">
        <v>54</v>
      </c>
      <c r="D48" s="16"/>
      <c r="E48" s="4"/>
      <c r="F48" s="5"/>
      <c r="G48" s="17"/>
    </row>
    <row r="49" spans="2:7" x14ac:dyDescent="0.25">
      <c r="B49" s="14">
        <v>7.01</v>
      </c>
      <c r="C49" s="20" t="s">
        <v>55</v>
      </c>
      <c r="D49" s="16" t="s">
        <v>56</v>
      </c>
      <c r="E49" s="4">
        <v>28852.46</v>
      </c>
      <c r="F49" s="5">
        <v>76407.87</v>
      </c>
      <c r="G49" s="17">
        <f t="shared" ref="G49:G60" si="3">+F49+E49</f>
        <v>105260.32999999999</v>
      </c>
    </row>
    <row r="50" spans="2:7" x14ac:dyDescent="0.25">
      <c r="B50" s="14">
        <v>7.02</v>
      </c>
      <c r="C50" s="20" t="s">
        <v>57</v>
      </c>
      <c r="D50" s="16" t="s">
        <v>56</v>
      </c>
      <c r="E50" s="4">
        <v>241487.35999999999</v>
      </c>
      <c r="F50" s="5">
        <v>1021188.31</v>
      </c>
      <c r="G50" s="17">
        <f t="shared" si="3"/>
        <v>1262675.67</v>
      </c>
    </row>
    <row r="51" spans="2:7" x14ac:dyDescent="0.25">
      <c r="B51" s="14">
        <v>7.03</v>
      </c>
      <c r="C51" s="20" t="s">
        <v>58</v>
      </c>
      <c r="D51" s="16" t="s">
        <v>56</v>
      </c>
      <c r="E51" s="4">
        <v>151332.98000000001</v>
      </c>
      <c r="F51" s="5">
        <v>414818.54000000004</v>
      </c>
      <c r="G51" s="17">
        <f t="shared" si="3"/>
        <v>566151.52</v>
      </c>
    </row>
    <row r="52" spans="2:7" x14ac:dyDescent="0.25">
      <c r="B52" s="14">
        <v>7.04</v>
      </c>
      <c r="C52" s="20" t="s">
        <v>59</v>
      </c>
      <c r="D52" s="16" t="s">
        <v>56</v>
      </c>
      <c r="E52" s="4">
        <v>1226554.02</v>
      </c>
      <c r="F52" s="5">
        <v>5473212</v>
      </c>
      <c r="G52" s="17">
        <f t="shared" si="3"/>
        <v>6699766.0199999996</v>
      </c>
    </row>
    <row r="53" spans="2:7" x14ac:dyDescent="0.25">
      <c r="B53" s="14">
        <v>7.05</v>
      </c>
      <c r="C53" s="20" t="s">
        <v>60</v>
      </c>
      <c r="D53" s="16" t="s">
        <v>56</v>
      </c>
      <c r="E53" s="4">
        <v>61932.93</v>
      </c>
      <c r="F53" s="5">
        <v>129208.96000000001</v>
      </c>
      <c r="G53" s="17">
        <f t="shared" si="3"/>
        <v>191141.89</v>
      </c>
    </row>
    <row r="54" spans="2:7" x14ac:dyDescent="0.25">
      <c r="B54" s="14">
        <v>7.06</v>
      </c>
      <c r="C54" s="20" t="s">
        <v>61</v>
      </c>
      <c r="D54" s="16" t="s">
        <v>56</v>
      </c>
      <c r="E54" s="4">
        <v>549534.43999999994</v>
      </c>
      <c r="F54" s="5">
        <v>1908167.03</v>
      </c>
      <c r="G54" s="17">
        <f t="shared" si="3"/>
        <v>2457701.4699999997</v>
      </c>
    </row>
    <row r="55" spans="2:7" x14ac:dyDescent="0.25">
      <c r="B55" s="14">
        <v>7.07</v>
      </c>
      <c r="C55" s="20" t="s">
        <v>62</v>
      </c>
      <c r="D55" s="16" t="s">
        <v>56</v>
      </c>
      <c r="E55" s="4">
        <v>79751.039999999994</v>
      </c>
      <c r="F55" s="5">
        <v>203309.4</v>
      </c>
      <c r="G55" s="17">
        <f t="shared" si="3"/>
        <v>283060.44</v>
      </c>
    </row>
    <row r="56" spans="2:7" x14ac:dyDescent="0.25">
      <c r="B56" s="14">
        <v>7.08</v>
      </c>
      <c r="C56" s="20" t="s">
        <v>63</v>
      </c>
      <c r="D56" s="16" t="s">
        <v>56</v>
      </c>
      <c r="E56" s="4">
        <v>996886.56</v>
      </c>
      <c r="F56" s="5">
        <v>786892.48</v>
      </c>
      <c r="G56" s="17">
        <f t="shared" si="3"/>
        <v>1783779.04</v>
      </c>
    </row>
    <row r="57" spans="2:7" ht="25.5" x14ac:dyDescent="0.25">
      <c r="B57" s="14">
        <v>7.09</v>
      </c>
      <c r="C57" s="20" t="s">
        <v>64</v>
      </c>
      <c r="D57" s="16" t="s">
        <v>56</v>
      </c>
      <c r="E57" s="4">
        <v>108683.47</v>
      </c>
      <c r="F57" s="5">
        <v>273084.52</v>
      </c>
      <c r="G57" s="17">
        <f t="shared" si="3"/>
        <v>381767.99</v>
      </c>
    </row>
    <row r="58" spans="2:7" ht="25.5" x14ac:dyDescent="0.25">
      <c r="B58" s="22">
        <v>7.1</v>
      </c>
      <c r="C58" s="20" t="s">
        <v>65</v>
      </c>
      <c r="D58" s="16" t="s">
        <v>56</v>
      </c>
      <c r="E58" s="4">
        <v>173024.22</v>
      </c>
      <c r="F58" s="5">
        <v>519301.44</v>
      </c>
      <c r="G58" s="17">
        <f t="shared" si="3"/>
        <v>692325.66</v>
      </c>
    </row>
    <row r="59" spans="2:7" x14ac:dyDescent="0.25">
      <c r="B59" s="22">
        <v>7.11</v>
      </c>
      <c r="C59" s="20" t="s">
        <v>66</v>
      </c>
      <c r="D59" s="16" t="s">
        <v>56</v>
      </c>
      <c r="E59" s="4">
        <v>904</v>
      </c>
      <c r="F59" s="5">
        <v>2040.71</v>
      </c>
      <c r="G59" s="17">
        <f t="shared" si="3"/>
        <v>2944.71</v>
      </c>
    </row>
    <row r="60" spans="2:7" x14ac:dyDescent="0.25">
      <c r="B60" s="22">
        <v>7.12</v>
      </c>
      <c r="C60" s="20" t="s">
        <v>66</v>
      </c>
      <c r="D60" s="16" t="s">
        <v>56</v>
      </c>
      <c r="E60" s="4">
        <v>1505.28</v>
      </c>
      <c r="F60" s="5">
        <v>4654.1000000000004</v>
      </c>
      <c r="G60" s="17">
        <f t="shared" si="3"/>
        <v>6159.38</v>
      </c>
    </row>
    <row r="61" spans="2:7" x14ac:dyDescent="0.25">
      <c r="B61" s="18">
        <v>8</v>
      </c>
      <c r="C61" s="19" t="s">
        <v>67</v>
      </c>
      <c r="D61" s="16"/>
      <c r="E61" s="4"/>
      <c r="F61" s="5"/>
      <c r="G61" s="17"/>
    </row>
    <row r="62" spans="2:7" x14ac:dyDescent="0.25">
      <c r="B62" s="22">
        <v>8.01</v>
      </c>
      <c r="C62" s="20" t="s">
        <v>68</v>
      </c>
      <c r="D62" s="16" t="s">
        <v>12</v>
      </c>
      <c r="E62" s="4">
        <v>7310.99</v>
      </c>
      <c r="F62" s="5">
        <v>12664.26</v>
      </c>
      <c r="G62" s="17">
        <f t="shared" ref="G62:G108" si="4">+F62+E62</f>
        <v>19975.25</v>
      </c>
    </row>
    <row r="63" spans="2:7" x14ac:dyDescent="0.25">
      <c r="B63" s="22">
        <v>8.02</v>
      </c>
      <c r="C63" s="20" t="s">
        <v>69</v>
      </c>
      <c r="D63" s="16" t="s">
        <v>17</v>
      </c>
      <c r="E63" s="4">
        <v>279.58</v>
      </c>
      <c r="F63" s="5">
        <v>648.46</v>
      </c>
      <c r="G63" s="17">
        <f t="shared" si="4"/>
        <v>928.04</v>
      </c>
    </row>
    <row r="64" spans="2:7" x14ac:dyDescent="0.25">
      <c r="B64" s="22">
        <v>8.0299999999999994</v>
      </c>
      <c r="C64" s="20" t="s">
        <v>70</v>
      </c>
      <c r="D64" s="16" t="s">
        <v>17</v>
      </c>
      <c r="E64" s="4">
        <v>2824.8</v>
      </c>
      <c r="F64" s="5">
        <v>4059.2200000000003</v>
      </c>
      <c r="G64" s="17">
        <f t="shared" si="4"/>
        <v>6884.02</v>
      </c>
    </row>
    <row r="65" spans="2:7" x14ac:dyDescent="0.25">
      <c r="B65" s="22">
        <v>8.0399999999999991</v>
      </c>
      <c r="C65" s="20" t="s">
        <v>71</v>
      </c>
      <c r="D65" s="16" t="s">
        <v>12</v>
      </c>
      <c r="E65" s="4">
        <v>7310.99</v>
      </c>
      <c r="F65" s="5">
        <v>12664.26</v>
      </c>
      <c r="G65" s="17">
        <f t="shared" si="4"/>
        <v>19975.25</v>
      </c>
    </row>
    <row r="66" spans="2:7" x14ac:dyDescent="0.25">
      <c r="B66" s="22">
        <v>8.0500000000000007</v>
      </c>
      <c r="C66" s="20" t="s">
        <v>72</v>
      </c>
      <c r="D66" s="16" t="s">
        <v>22</v>
      </c>
      <c r="E66" s="4">
        <v>476.92</v>
      </c>
      <c r="F66" s="5">
        <v>1012.13</v>
      </c>
      <c r="G66" s="17">
        <f t="shared" si="4"/>
        <v>1489.05</v>
      </c>
    </row>
    <row r="67" spans="2:7" x14ac:dyDescent="0.25">
      <c r="B67" s="22">
        <v>8.06</v>
      </c>
      <c r="C67" s="20" t="s">
        <v>73</v>
      </c>
      <c r="D67" s="16" t="s">
        <v>22</v>
      </c>
      <c r="E67" s="4">
        <v>2472.42</v>
      </c>
      <c r="F67" s="5">
        <v>3535.38</v>
      </c>
      <c r="G67" s="17">
        <f t="shared" si="4"/>
        <v>6007.8</v>
      </c>
    </row>
    <row r="68" spans="2:7" x14ac:dyDescent="0.25">
      <c r="B68" s="22">
        <v>8.07</v>
      </c>
      <c r="C68" s="20" t="s">
        <v>74</v>
      </c>
      <c r="D68" s="16" t="s">
        <v>22</v>
      </c>
      <c r="E68" s="4">
        <v>827.63</v>
      </c>
      <c r="F68" s="5">
        <v>1954.79</v>
      </c>
      <c r="G68" s="17">
        <f t="shared" si="4"/>
        <v>2782.42</v>
      </c>
    </row>
    <row r="69" spans="2:7" x14ac:dyDescent="0.25">
      <c r="B69" s="22">
        <v>8.08</v>
      </c>
      <c r="C69" s="20" t="s">
        <v>75</v>
      </c>
      <c r="D69" s="16" t="s">
        <v>22</v>
      </c>
      <c r="E69" s="4">
        <v>180.26</v>
      </c>
      <c r="F69" s="5">
        <v>1409.9</v>
      </c>
      <c r="G69" s="17">
        <f t="shared" si="4"/>
        <v>1590.16</v>
      </c>
    </row>
    <row r="70" spans="2:7" x14ac:dyDescent="0.25">
      <c r="B70" s="22">
        <v>8.09</v>
      </c>
      <c r="C70" s="20" t="s">
        <v>76</v>
      </c>
      <c r="D70" s="16" t="s">
        <v>22</v>
      </c>
      <c r="E70" s="4">
        <v>180.26</v>
      </c>
      <c r="F70" s="5">
        <v>1409.9</v>
      </c>
      <c r="G70" s="17">
        <f t="shared" si="4"/>
        <v>1590.16</v>
      </c>
    </row>
    <row r="71" spans="2:7" x14ac:dyDescent="0.25">
      <c r="B71" s="22">
        <v>8.1</v>
      </c>
      <c r="C71" s="20" t="s">
        <v>77</v>
      </c>
      <c r="D71" s="16" t="s">
        <v>22</v>
      </c>
      <c r="E71" s="4">
        <v>12.85</v>
      </c>
      <c r="F71" s="5">
        <v>164.09</v>
      </c>
      <c r="G71" s="17">
        <f t="shared" si="4"/>
        <v>176.94</v>
      </c>
    </row>
    <row r="72" spans="2:7" x14ac:dyDescent="0.25">
      <c r="B72" s="22">
        <v>8.11</v>
      </c>
      <c r="C72" s="20" t="s">
        <v>78</v>
      </c>
      <c r="D72" s="16" t="s">
        <v>22</v>
      </c>
      <c r="E72" s="4">
        <v>60.26</v>
      </c>
      <c r="F72" s="5">
        <v>25.91</v>
      </c>
      <c r="G72" s="17">
        <f t="shared" si="4"/>
        <v>86.17</v>
      </c>
    </row>
    <row r="73" spans="2:7" x14ac:dyDescent="0.25">
      <c r="B73" s="22">
        <v>8.1199999999999992</v>
      </c>
      <c r="C73" s="20" t="s">
        <v>79</v>
      </c>
      <c r="D73" s="16" t="s">
        <v>22</v>
      </c>
      <c r="E73" s="4">
        <v>77.86</v>
      </c>
      <c r="F73" s="5">
        <v>183.51</v>
      </c>
      <c r="G73" s="17">
        <f t="shared" si="4"/>
        <v>261.37</v>
      </c>
    </row>
    <row r="74" spans="2:7" x14ac:dyDescent="0.25">
      <c r="B74" s="22">
        <v>8.1300000000000008</v>
      </c>
      <c r="C74" s="20" t="s">
        <v>80</v>
      </c>
      <c r="D74" s="16" t="s">
        <v>22</v>
      </c>
      <c r="E74" s="4">
        <v>125.36</v>
      </c>
      <c r="F74" s="5">
        <v>269.36</v>
      </c>
      <c r="G74" s="17">
        <f t="shared" si="4"/>
        <v>394.72</v>
      </c>
    </row>
    <row r="75" spans="2:7" x14ac:dyDescent="0.25">
      <c r="B75" s="22">
        <v>8.14</v>
      </c>
      <c r="C75" s="20" t="s">
        <v>81</v>
      </c>
      <c r="D75" s="16" t="s">
        <v>12</v>
      </c>
      <c r="E75" s="4">
        <v>281.45999999999998</v>
      </c>
      <c r="F75" s="5">
        <v>729.31000000000006</v>
      </c>
      <c r="G75" s="17">
        <f t="shared" si="4"/>
        <v>1010.77</v>
      </c>
    </row>
    <row r="76" spans="2:7" x14ac:dyDescent="0.25">
      <c r="B76" s="22">
        <v>8.15</v>
      </c>
      <c r="C76" s="20" t="s">
        <v>82</v>
      </c>
      <c r="D76" s="16" t="s">
        <v>12</v>
      </c>
      <c r="E76" s="4">
        <v>511.69</v>
      </c>
      <c r="F76" s="5">
        <v>911.56000000000006</v>
      </c>
      <c r="G76" s="17">
        <f t="shared" si="4"/>
        <v>1423.25</v>
      </c>
    </row>
    <row r="77" spans="2:7" x14ac:dyDescent="0.25">
      <c r="B77" s="22">
        <v>8.16</v>
      </c>
      <c r="C77" s="20" t="s">
        <v>83</v>
      </c>
      <c r="D77" s="16" t="s">
        <v>25</v>
      </c>
      <c r="E77" s="4">
        <v>11574.66</v>
      </c>
      <c r="F77" s="5">
        <v>22658.959999999999</v>
      </c>
      <c r="G77" s="17">
        <f t="shared" si="4"/>
        <v>34233.619999999995</v>
      </c>
    </row>
    <row r="78" spans="2:7" x14ac:dyDescent="0.25">
      <c r="B78" s="22">
        <v>8.17</v>
      </c>
      <c r="C78" s="20" t="s">
        <v>84</v>
      </c>
      <c r="D78" s="16" t="s">
        <v>12</v>
      </c>
      <c r="E78" s="4">
        <v>33.840000000000003</v>
      </c>
      <c r="F78" s="5">
        <v>325.72000000000003</v>
      </c>
      <c r="G78" s="17">
        <f t="shared" si="4"/>
        <v>359.56000000000006</v>
      </c>
    </row>
    <row r="79" spans="2:7" x14ac:dyDescent="0.25">
      <c r="B79" s="22">
        <v>8.18</v>
      </c>
      <c r="C79" s="20" t="s">
        <v>85</v>
      </c>
      <c r="D79" s="16" t="s">
        <v>12</v>
      </c>
      <c r="E79" s="4">
        <v>112.87</v>
      </c>
      <c r="F79" s="5">
        <v>474.59000000000003</v>
      </c>
      <c r="G79" s="17">
        <f t="shared" si="4"/>
        <v>587.46</v>
      </c>
    </row>
    <row r="80" spans="2:7" x14ac:dyDescent="0.25">
      <c r="B80" s="22">
        <v>8.19</v>
      </c>
      <c r="C80" s="20" t="s">
        <v>86</v>
      </c>
      <c r="D80" s="16" t="s">
        <v>12</v>
      </c>
      <c r="E80" s="4">
        <v>45.85</v>
      </c>
      <c r="F80" s="5">
        <v>264.05</v>
      </c>
      <c r="G80" s="17">
        <f t="shared" si="4"/>
        <v>309.90000000000003</v>
      </c>
    </row>
    <row r="81" spans="2:7" x14ac:dyDescent="0.25">
      <c r="B81" s="22">
        <v>8.1999999999999993</v>
      </c>
      <c r="C81" s="20" t="s">
        <v>87</v>
      </c>
      <c r="D81" s="16" t="s">
        <v>12</v>
      </c>
      <c r="E81" s="4">
        <v>167.51</v>
      </c>
      <c r="F81" s="5">
        <v>324.67</v>
      </c>
      <c r="G81" s="17">
        <f t="shared" si="4"/>
        <v>492.18</v>
      </c>
    </row>
    <row r="82" spans="2:7" x14ac:dyDescent="0.25">
      <c r="B82" s="22">
        <v>8.2100000000000009</v>
      </c>
      <c r="C82" s="20" t="s">
        <v>88</v>
      </c>
      <c r="D82" s="16" t="s">
        <v>17</v>
      </c>
      <c r="E82" s="4"/>
      <c r="F82" s="23">
        <v>4.55</v>
      </c>
      <c r="G82" s="24">
        <f t="shared" si="4"/>
        <v>4.55</v>
      </c>
    </row>
    <row r="83" spans="2:7" x14ac:dyDescent="0.25">
      <c r="B83" s="22">
        <v>8.2100000000000009</v>
      </c>
      <c r="C83" s="20" t="s">
        <v>89</v>
      </c>
      <c r="D83" s="16" t="s">
        <v>17</v>
      </c>
      <c r="E83" s="4">
        <v>37.18</v>
      </c>
      <c r="F83" s="5">
        <v>64.460000000000008</v>
      </c>
      <c r="G83" s="17">
        <f t="shared" si="4"/>
        <v>101.64000000000001</v>
      </c>
    </row>
    <row r="84" spans="2:7" x14ac:dyDescent="0.25">
      <c r="B84" s="22">
        <v>8.2200000000000006</v>
      </c>
      <c r="C84" s="20" t="s">
        <v>90</v>
      </c>
      <c r="D84" s="16" t="s">
        <v>17</v>
      </c>
      <c r="E84" s="4">
        <v>49</v>
      </c>
      <c r="F84" s="5">
        <v>106.81</v>
      </c>
      <c r="G84" s="17">
        <f t="shared" si="4"/>
        <v>155.81</v>
      </c>
    </row>
    <row r="85" spans="2:7" x14ac:dyDescent="0.25">
      <c r="B85" s="22">
        <v>8.23</v>
      </c>
      <c r="C85" s="20" t="s">
        <v>91</v>
      </c>
      <c r="D85" s="16" t="s">
        <v>53</v>
      </c>
      <c r="E85" s="4">
        <v>3</v>
      </c>
      <c r="F85" s="5">
        <v>2</v>
      </c>
      <c r="G85" s="17">
        <f t="shared" si="4"/>
        <v>5</v>
      </c>
    </row>
    <row r="86" spans="2:7" x14ac:dyDescent="0.25">
      <c r="B86" s="22">
        <v>8.2399999999999896</v>
      </c>
      <c r="C86" s="20" t="s">
        <v>92</v>
      </c>
      <c r="D86" s="16" t="s">
        <v>53</v>
      </c>
      <c r="E86" s="4">
        <v>4</v>
      </c>
      <c r="F86" s="5">
        <v>7</v>
      </c>
      <c r="G86" s="17">
        <f t="shared" si="4"/>
        <v>11</v>
      </c>
    </row>
    <row r="87" spans="2:7" hidden="1" x14ac:dyDescent="0.25">
      <c r="B87" s="6">
        <v>8.2499999999999893</v>
      </c>
      <c r="C87" s="7" t="s">
        <v>93</v>
      </c>
      <c r="D87" s="8" t="s">
        <v>53</v>
      </c>
      <c r="E87" s="9"/>
      <c r="F87" s="10"/>
      <c r="G87" s="11">
        <f t="shared" si="4"/>
        <v>0</v>
      </c>
    </row>
    <row r="88" spans="2:7" x14ac:dyDescent="0.25">
      <c r="B88" s="22">
        <v>8.2599999999999891</v>
      </c>
      <c r="C88" s="20" t="s">
        <v>94</v>
      </c>
      <c r="D88" s="16" t="s">
        <v>17</v>
      </c>
      <c r="E88" s="4">
        <v>73.709999999999994</v>
      </c>
      <c r="F88" s="5">
        <v>364.85</v>
      </c>
      <c r="G88" s="17">
        <f t="shared" si="4"/>
        <v>438.56</v>
      </c>
    </row>
    <row r="89" spans="2:7" x14ac:dyDescent="0.25">
      <c r="B89" s="22">
        <v>8.2699999999999907</v>
      </c>
      <c r="C89" s="20" t="s">
        <v>95</v>
      </c>
      <c r="D89" s="16" t="s">
        <v>53</v>
      </c>
      <c r="E89" s="4">
        <v>14</v>
      </c>
      <c r="F89" s="5">
        <v>24</v>
      </c>
      <c r="G89" s="17">
        <f t="shared" si="4"/>
        <v>38</v>
      </c>
    </row>
    <row r="90" spans="2:7" x14ac:dyDescent="0.25">
      <c r="B90" s="22">
        <v>8.2799999999999905</v>
      </c>
      <c r="C90" s="20" t="s">
        <v>96</v>
      </c>
      <c r="D90" s="16" t="s">
        <v>12</v>
      </c>
      <c r="E90" s="4">
        <v>484.22</v>
      </c>
      <c r="F90" s="5">
        <v>911.56000000000006</v>
      </c>
      <c r="G90" s="17">
        <f t="shared" si="4"/>
        <v>1395.7800000000002</v>
      </c>
    </row>
    <row r="91" spans="2:7" ht="25.5" x14ac:dyDescent="0.25">
      <c r="B91" s="22">
        <v>8.2899999999999903</v>
      </c>
      <c r="C91" s="20" t="s">
        <v>97</v>
      </c>
      <c r="D91" s="16" t="s">
        <v>22</v>
      </c>
      <c r="E91" s="4">
        <v>368.64</v>
      </c>
      <c r="F91" s="5">
        <v>437.82</v>
      </c>
      <c r="G91" s="17">
        <f t="shared" si="4"/>
        <v>806.46</v>
      </c>
    </row>
    <row r="92" spans="2:7" x14ac:dyDescent="0.25">
      <c r="B92" s="22">
        <v>8.2999999999999901</v>
      </c>
      <c r="C92" s="20" t="s">
        <v>98</v>
      </c>
      <c r="D92" s="16" t="s">
        <v>22</v>
      </c>
      <c r="E92" s="4"/>
      <c r="F92" s="5">
        <v>24.400000000000002</v>
      </c>
      <c r="G92" s="17">
        <f t="shared" si="4"/>
        <v>24.400000000000002</v>
      </c>
    </row>
    <row r="93" spans="2:7" x14ac:dyDescent="0.25">
      <c r="B93" s="22">
        <v>8.3099999999999898</v>
      </c>
      <c r="C93" s="20" t="s">
        <v>99</v>
      </c>
      <c r="D93" s="16" t="s">
        <v>22</v>
      </c>
      <c r="E93" s="4"/>
      <c r="F93" s="5">
        <v>0.55000000000000004</v>
      </c>
      <c r="G93" s="17">
        <f t="shared" si="4"/>
        <v>0.55000000000000004</v>
      </c>
    </row>
    <row r="94" spans="2:7" hidden="1" x14ac:dyDescent="0.25">
      <c r="B94" s="6">
        <v>8.3199999999999896</v>
      </c>
      <c r="C94" s="7" t="s">
        <v>100</v>
      </c>
      <c r="D94" s="8" t="s">
        <v>22</v>
      </c>
      <c r="E94" s="9"/>
      <c r="F94" s="10"/>
      <c r="G94" s="11">
        <f t="shared" si="4"/>
        <v>0</v>
      </c>
    </row>
    <row r="95" spans="2:7" x14ac:dyDescent="0.25">
      <c r="B95" s="22">
        <v>8.3299999999999894</v>
      </c>
      <c r="C95" s="20" t="s">
        <v>101</v>
      </c>
      <c r="D95" s="16" t="s">
        <v>22</v>
      </c>
      <c r="E95" s="4"/>
      <c r="F95" s="5">
        <v>4</v>
      </c>
      <c r="G95" s="17">
        <f t="shared" si="4"/>
        <v>4</v>
      </c>
    </row>
    <row r="96" spans="2:7" x14ac:dyDescent="0.25">
      <c r="B96" s="22">
        <v>8.3399999999999892</v>
      </c>
      <c r="C96" s="20" t="s">
        <v>102</v>
      </c>
      <c r="D96" s="16" t="s">
        <v>22</v>
      </c>
      <c r="E96" s="4"/>
      <c r="F96" s="5">
        <v>1</v>
      </c>
      <c r="G96" s="17">
        <f t="shared" si="4"/>
        <v>1</v>
      </c>
    </row>
    <row r="97" spans="2:7" x14ac:dyDescent="0.25">
      <c r="B97" s="22">
        <v>8.3499999999999908</v>
      </c>
      <c r="C97" s="20" t="s">
        <v>103</v>
      </c>
      <c r="D97" s="16" t="s">
        <v>22</v>
      </c>
      <c r="E97" s="4"/>
      <c r="F97" s="5">
        <v>4</v>
      </c>
      <c r="G97" s="17">
        <f t="shared" si="4"/>
        <v>4</v>
      </c>
    </row>
    <row r="98" spans="2:7" x14ac:dyDescent="0.25">
      <c r="B98" s="22">
        <v>8.3599999999999905</v>
      </c>
      <c r="C98" s="20" t="s">
        <v>104</v>
      </c>
      <c r="D98" s="16" t="s">
        <v>22</v>
      </c>
      <c r="E98" s="4"/>
      <c r="F98" s="5">
        <v>1</v>
      </c>
      <c r="G98" s="17">
        <f t="shared" si="4"/>
        <v>1</v>
      </c>
    </row>
    <row r="99" spans="2:7" x14ac:dyDescent="0.25">
      <c r="B99" s="22">
        <v>8.3699999999999903</v>
      </c>
      <c r="C99" s="20" t="s">
        <v>105</v>
      </c>
      <c r="D99" s="16" t="s">
        <v>22</v>
      </c>
      <c r="E99" s="4"/>
      <c r="F99" s="5">
        <v>1</v>
      </c>
      <c r="G99" s="17">
        <f t="shared" si="4"/>
        <v>1</v>
      </c>
    </row>
    <row r="100" spans="2:7" x14ac:dyDescent="0.25">
      <c r="B100" s="22">
        <v>8.3799999999999901</v>
      </c>
      <c r="C100" s="20" t="s">
        <v>106</v>
      </c>
      <c r="D100" s="16" t="s">
        <v>22</v>
      </c>
      <c r="E100" s="4"/>
      <c r="F100" s="5">
        <v>1</v>
      </c>
      <c r="G100" s="17">
        <f t="shared" si="4"/>
        <v>1</v>
      </c>
    </row>
    <row r="101" spans="2:7" x14ac:dyDescent="0.25">
      <c r="B101" s="22">
        <v>8.3899999999999899</v>
      </c>
      <c r="C101" s="20" t="s">
        <v>107</v>
      </c>
      <c r="D101" s="16" t="s">
        <v>22</v>
      </c>
      <c r="E101" s="4"/>
      <c r="F101" s="5">
        <v>1</v>
      </c>
      <c r="G101" s="17">
        <f t="shared" si="4"/>
        <v>1</v>
      </c>
    </row>
    <row r="102" spans="2:7" x14ac:dyDescent="0.25">
      <c r="B102" s="22">
        <v>8.3999999999999897</v>
      </c>
      <c r="C102" s="20" t="s">
        <v>108</v>
      </c>
      <c r="D102" s="16" t="s">
        <v>22</v>
      </c>
      <c r="E102" s="4"/>
      <c r="F102" s="5">
        <v>3.5500000000000003</v>
      </c>
      <c r="G102" s="17">
        <f t="shared" si="4"/>
        <v>3.5500000000000003</v>
      </c>
    </row>
    <row r="103" spans="2:7" x14ac:dyDescent="0.25">
      <c r="B103" s="22">
        <v>8.4099999999999895</v>
      </c>
      <c r="C103" s="20" t="s">
        <v>109</v>
      </c>
      <c r="D103" s="16" t="s">
        <v>22</v>
      </c>
      <c r="E103" s="4"/>
      <c r="F103" s="5">
        <v>2</v>
      </c>
      <c r="G103" s="17">
        <f t="shared" si="4"/>
        <v>2</v>
      </c>
    </row>
    <row r="104" spans="2:7" x14ac:dyDescent="0.25">
      <c r="B104" s="22">
        <v>8.4199999999999893</v>
      </c>
      <c r="C104" s="20" t="s">
        <v>110</v>
      </c>
      <c r="D104" s="16" t="s">
        <v>22</v>
      </c>
      <c r="E104" s="4"/>
      <c r="F104" s="5">
        <v>1</v>
      </c>
      <c r="G104" s="17">
        <f t="shared" si="4"/>
        <v>1</v>
      </c>
    </row>
    <row r="105" spans="2:7" x14ac:dyDescent="0.25">
      <c r="B105" s="22">
        <v>8.4299999999999908</v>
      </c>
      <c r="C105" s="20" t="s">
        <v>111</v>
      </c>
      <c r="D105" s="16" t="s">
        <v>22</v>
      </c>
      <c r="E105" s="4"/>
      <c r="F105" s="5">
        <v>2</v>
      </c>
      <c r="G105" s="17">
        <f t="shared" si="4"/>
        <v>2</v>
      </c>
    </row>
    <row r="106" spans="2:7" x14ac:dyDescent="0.25">
      <c r="B106" s="22">
        <v>8.4399999999999906</v>
      </c>
      <c r="C106" s="20" t="s">
        <v>112</v>
      </c>
      <c r="D106" s="16" t="s">
        <v>22</v>
      </c>
      <c r="E106" s="4"/>
      <c r="F106" s="5">
        <v>1</v>
      </c>
      <c r="G106" s="17">
        <f t="shared" si="4"/>
        <v>1</v>
      </c>
    </row>
    <row r="107" spans="2:7" x14ac:dyDescent="0.25">
      <c r="B107" s="22">
        <v>8.4499999999999904</v>
      </c>
      <c r="C107" s="20" t="s">
        <v>113</v>
      </c>
      <c r="D107" s="16" t="s">
        <v>22</v>
      </c>
      <c r="E107" s="4"/>
      <c r="F107" s="5">
        <v>1</v>
      </c>
      <c r="G107" s="17">
        <f t="shared" si="4"/>
        <v>1</v>
      </c>
    </row>
    <row r="108" spans="2:7" x14ac:dyDescent="0.25">
      <c r="B108" s="22">
        <v>8.4599999999999902</v>
      </c>
      <c r="C108" s="20" t="s">
        <v>114</v>
      </c>
      <c r="D108" s="16" t="s">
        <v>22</v>
      </c>
      <c r="E108" s="4"/>
      <c r="F108" s="5">
        <v>6698.91</v>
      </c>
      <c r="G108" s="17">
        <f t="shared" si="4"/>
        <v>6698.91</v>
      </c>
    </row>
    <row r="109" spans="2:7" x14ac:dyDescent="0.25">
      <c r="B109" s="18">
        <v>9</v>
      </c>
      <c r="C109" s="19" t="s">
        <v>115</v>
      </c>
      <c r="D109" s="16"/>
      <c r="E109" s="4"/>
      <c r="F109" s="5"/>
      <c r="G109" s="17"/>
    </row>
    <row r="110" spans="2:7" x14ac:dyDescent="0.25">
      <c r="B110" s="18">
        <v>9.01</v>
      </c>
      <c r="C110" s="19" t="s">
        <v>116</v>
      </c>
      <c r="D110" s="16"/>
      <c r="E110" s="4"/>
      <c r="F110" s="5"/>
      <c r="G110" s="17"/>
    </row>
    <row r="111" spans="2:7" x14ac:dyDescent="0.25">
      <c r="B111" s="14" t="s">
        <v>117</v>
      </c>
      <c r="C111" s="20" t="s">
        <v>118</v>
      </c>
      <c r="D111" s="16" t="s">
        <v>22</v>
      </c>
      <c r="E111" s="4">
        <v>158.6</v>
      </c>
      <c r="F111" s="5">
        <v>119.56</v>
      </c>
      <c r="G111" s="17">
        <f>+F111+E111</f>
        <v>278.15999999999997</v>
      </c>
    </row>
    <row r="112" spans="2:7" x14ac:dyDescent="0.25">
      <c r="B112" s="14" t="s">
        <v>119</v>
      </c>
      <c r="C112" s="20" t="s">
        <v>120</v>
      </c>
      <c r="D112" s="16" t="s">
        <v>17</v>
      </c>
      <c r="E112" s="4">
        <v>584</v>
      </c>
      <c r="F112" s="5">
        <v>448</v>
      </c>
      <c r="G112" s="17">
        <f>+F112+E112</f>
        <v>1032</v>
      </c>
    </row>
    <row r="113" spans="2:7" x14ac:dyDescent="0.25">
      <c r="B113" s="14" t="s">
        <v>121</v>
      </c>
      <c r="C113" s="20" t="s">
        <v>122</v>
      </c>
      <c r="D113" s="16" t="s">
        <v>17</v>
      </c>
      <c r="E113" s="4">
        <v>336</v>
      </c>
      <c r="F113" s="5">
        <v>264</v>
      </c>
      <c r="G113" s="17">
        <f>+F113+E113</f>
        <v>600</v>
      </c>
    </row>
    <row r="114" spans="2:7" ht="15.75" thickBot="1" x14ac:dyDescent="0.3">
      <c r="B114" s="25" t="s">
        <v>123</v>
      </c>
      <c r="C114" s="26" t="s">
        <v>124</v>
      </c>
      <c r="D114" s="27" t="s">
        <v>22</v>
      </c>
      <c r="E114" s="28">
        <v>13.8</v>
      </c>
      <c r="F114" s="29">
        <v>13.8</v>
      </c>
      <c r="G114" s="30">
        <f>+F114+E114</f>
        <v>27.6</v>
      </c>
    </row>
  </sheetData>
  <autoFilter ref="B3:G114" xr:uid="{F9B53CCF-77FD-4A72-A1D8-B1A743AB8FC0}"/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HU_MET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Patricia Portal Quezada</cp:lastModifiedBy>
  <dcterms:created xsi:type="dcterms:W3CDTF">2023-02-14T19:26:26Z</dcterms:created>
  <dcterms:modified xsi:type="dcterms:W3CDTF">2023-02-17T23:30:22Z</dcterms:modified>
</cp:coreProperties>
</file>