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DD73FFB1-14D0-47DE-8A48-4E0E86DE89F1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B26" i="1"/>
  <c r="C15" i="1" l="1"/>
  <c r="C16" i="1" s="1"/>
  <c r="C17" i="1" s="1"/>
  <c r="B6" i="1" l="1"/>
  <c r="B7" i="1" s="1"/>
  <c r="B8" i="1" s="1"/>
  <c r="B9" i="1" s="1"/>
  <c r="B10" i="1" s="1"/>
  <c r="B11" i="1" s="1"/>
  <c r="B12" i="1" s="1"/>
  <c r="B13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C6" i="1" l="1"/>
  <c r="C7" i="1" s="1"/>
  <c r="C8" i="1" s="1"/>
  <c r="C9" i="1" s="1"/>
  <c r="C10" i="1" s="1"/>
  <c r="C11" i="1" s="1"/>
  <c r="C13" i="1" s="1"/>
  <c r="C18" i="1" s="1"/>
  <c r="C19" i="1" s="1"/>
  <c r="C20" i="1" s="1"/>
  <c r="C21" i="1" s="1"/>
  <c r="C22" i="1" s="1"/>
  <c r="C23" i="1" s="1"/>
  <c r="C24" i="1" s="1"/>
  <c r="C25" i="1" s="1"/>
</calcChain>
</file>

<file path=xl/sharedStrings.xml><?xml version="1.0" encoding="utf-8"?>
<sst xmlns="http://schemas.openxmlformats.org/spreadsheetml/2006/main" count="36" uniqueCount="36">
  <si>
    <t>FORMATO DE CONSULTAS Y RESPUESTAS</t>
  </si>
  <si>
    <t>POSTOR</t>
  </si>
  <si>
    <t>Item</t>
  </si>
  <si>
    <t>Documento de referencia</t>
  </si>
  <si>
    <t>Numeral y Literal</t>
  </si>
  <si>
    <t>Pág.</t>
  </si>
  <si>
    <t>Consultas y observaciones</t>
  </si>
  <si>
    <t>Respuestas OHLA</t>
  </si>
  <si>
    <t>AJANI SAC</t>
  </si>
  <si>
    <t>CO-PE-1PE324-CM-EA-044-HU, REV 03</t>
  </si>
  <si>
    <t>Solicitamos especificar las caracteristicas y condiciones de la carta de compromiso pr la garantía del servicio solicitada.</t>
  </si>
  <si>
    <t>24 / 24.1</t>
  </si>
  <si>
    <t>Solicitamos aclarar si la CF de fiel cumplimiento es requisito para la firma de subcontrato ó el postor adjudicado tendrá 10 dias para presentar dicha carta desde la firma del subcontrato.</t>
  </si>
  <si>
    <t>5.3.1</t>
  </si>
  <si>
    <t>Solicitamos confirmar respecto a las canteras Cerro X, 5A y a los DME, que estos ya cuentan con los permisos de explotación y que el postor no debe considerar pagos por derecho de uso de dichas canteras.</t>
  </si>
  <si>
    <t>Se requiere que el postor adjudicado asista al Contratista mediante documentos para que obtenga los permisos y licencias para la construcción. Aclarar si para la ejecución de alguna partida se debe considerar el uso de explosivos.</t>
  </si>
  <si>
    <t>Confirmar si brindarán adelanto (monto, requisitos, desembolso)</t>
  </si>
  <si>
    <t>Confirmar si se retendrá algún porcentaje de las valorizaciones por concepto de fondo de garantía.</t>
  </si>
  <si>
    <t>Presentación del Proyecto 29/11/2022</t>
  </si>
  <si>
    <t>Confirmar que la roca requerida para la uña y talud de los diques, al ser extraida, seleccionada y acopiada por otro Subcontratista, solo requerira por nuestra parte transportarla desde el acopio hasta el punto de su ubicación final y no debemos considerar su carguio a volquete.</t>
  </si>
  <si>
    <t>¿Cuál es la razón de que los volquetes deban pasar por balanza? ¿Cuál será la forma de medición del volumen de la Roca a trasladar?</t>
  </si>
  <si>
    <t>7.6.1</t>
  </si>
  <si>
    <t xml:space="preserve">Se indicó que las oficinas e instalaciones de obra se ubicarán en el denominado Patio 1. Indicar en que progresiva se encuentra y si el area debe ser acondicionada (Desbroce, perfilado, etc). </t>
  </si>
  <si>
    <t>Confirmar que las obras del MT2 están comprendidas entre las progresivas 8+000 a 26+000.</t>
  </si>
  <si>
    <t>El cuadro indica DME que no coinciden con lo expresado en la presentación al respecto. Solicitamos confirmar cuales serán los DME y si los metrados cambiarán debido a ello.</t>
  </si>
  <si>
    <t>Solicitamos nos hagan llegar la planilla de partidas en Excel</t>
  </si>
  <si>
    <t>La relación de equipo minimo indica 01 Chancadora. Si la roca será provista por otro Subcontratista, indicar para que es requerida dicha máquina.</t>
  </si>
  <si>
    <t xml:space="preserve">Solicitamos el plano de todos los accesos a los diques del proyecto si fuera posible un kmz </t>
  </si>
  <si>
    <t>Solicitamos la ubicación y las distancias de todas las canteras asignadas para la extraccion del material en obra</t>
  </si>
  <si>
    <t>Solicitamos el contacto de proveedores de agregados de la zona</t>
  </si>
  <si>
    <t>Indicar fecha tentativa de inicio de obra.</t>
  </si>
  <si>
    <t>Confirmar que todos los permisos sera cuenta del cliente y que estaran antes del inicio de los trabajos.</t>
  </si>
  <si>
    <t>Solicitamos planos y ubicación de interferencias localizadas en el proyecto . Y el alcance de los trabajos de estas.</t>
  </si>
  <si>
    <t>Confirmar que el transporte de roca puede realizarse en dos turnos de trabajo.</t>
  </si>
  <si>
    <t>Se mostró un cronograma tentativo de 10 meses aproximadamente. Se solicita especificar un plazo de ejecución referencial, desde el día siguiente a la firma del Subcontrato, hasta la culminación de la obra.Indicar si existen hitos parciales</t>
  </si>
  <si>
    <t>Solicitamos nos entreguen los anexos mencionados en el TDR:
Anexo 1 al Anexo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</si>
</sst>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top"/>
    </xf>
    <xf numFmtId="0" fontId="0" fillId="3" borderId="0" xfId="0" applyFill="1" applyAlignment="1">
      <alignment vertical="top"/>
    </xf>
    <xf numFmtId="0" fontId="0" fillId="3" borderId="1" xfId="0" applyFill="1" applyBorder="1"/>
    <xf numFmtId="0" fontId="0" fillId="0" borderId="1" xfId="0" applyBorder="1" applyAlignment="1">
      <alignment horizontal="justify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2" fillId="0" borderId="1" xfId="1" applyFont="1" applyBorder="1" applyAlignment="1">
      <alignment horizontal="justify"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left" indent="1"/>
    </xf>
    <xf numFmtId="0" fontId="0" fillId="3" borderId="3" xfId="0" applyFill="1" applyBorder="1" applyAlignment="1">
      <alignment horizontal="left" indent="1"/>
    </xf>
    <xf numFmtId="0" fontId="0" fillId="3" borderId="4" xfId="0" applyFill="1" applyBorder="1" applyAlignment="1">
      <alignment horizontal="left" indent="1"/>
    </xf>
  </cellXfs>
  <cellStyles count="2">
    <cellStyle name="Normal" xfId="0" builtinId="0"/>
    <cellStyle name="Normal 2" xfId="1" xr:uid="{8605AF78-49D1-4678-BAA9-349EF4B3C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6"/>
  <sheetViews>
    <sheetView tabSelected="1" zoomScale="85" zoomScaleNormal="85" workbookViewId="0">
      <selection activeCell="F5" sqref="F5"/>
    </sheetView>
  </sheetViews>
  <sheetFormatPr baseColWidth="10" defaultColWidth="8.85546875" defaultRowHeight="15" x14ac:dyDescent="0.25"/>
  <cols>
    <col min="1" max="1" width="2" style="1" customWidth="1"/>
    <col min="2" max="2" width="8.85546875" style="1"/>
    <col min="3" max="3" width="36.85546875" style="1" bestFit="1" customWidth="1"/>
    <col min="4" max="5" width="8.85546875" style="1"/>
    <col min="6" max="6" width="76.7109375" style="1" customWidth="1"/>
    <col min="7" max="7" width="45" style="1" customWidth="1"/>
    <col min="8" max="16384" width="8.85546875" style="1"/>
  </cols>
  <sheetData>
    <row r="1" spans="2:7" ht="7.9" customHeight="1" x14ac:dyDescent="0.25"/>
    <row r="2" spans="2:7" x14ac:dyDescent="0.25">
      <c r="B2" s="18" t="s">
        <v>0</v>
      </c>
      <c r="C2" s="18"/>
      <c r="D2" s="18"/>
      <c r="E2" s="18"/>
      <c r="F2" s="18"/>
      <c r="G2" s="18"/>
    </row>
    <row r="3" spans="2:7" x14ac:dyDescent="0.25">
      <c r="B3" s="2" t="s">
        <v>1</v>
      </c>
      <c r="C3" s="19" t="s">
        <v>8</v>
      </c>
      <c r="D3" s="20"/>
      <c r="E3" s="20"/>
      <c r="F3" s="20"/>
      <c r="G3" s="21"/>
    </row>
    <row r="4" spans="2:7" s="5" customFormat="1" ht="30" x14ac:dyDescent="0.25">
      <c r="B4" s="3" t="s">
        <v>2</v>
      </c>
      <c r="C4" s="3" t="s">
        <v>3</v>
      </c>
      <c r="D4" s="4" t="s">
        <v>4</v>
      </c>
      <c r="E4" s="3" t="s">
        <v>5</v>
      </c>
      <c r="F4" s="3" t="s">
        <v>6</v>
      </c>
      <c r="G4" s="3" t="s">
        <v>7</v>
      </c>
    </row>
    <row r="5" spans="2:7" s="10" customFormat="1" ht="30" x14ac:dyDescent="0.25">
      <c r="B5" s="6">
        <v>1</v>
      </c>
      <c r="C5" s="7" t="s">
        <v>9</v>
      </c>
      <c r="D5" s="6">
        <v>25</v>
      </c>
      <c r="E5" s="6">
        <v>194</v>
      </c>
      <c r="F5" s="8" t="s">
        <v>35</v>
      </c>
      <c r="G5" s="9"/>
    </row>
    <row r="6" spans="2:7" ht="30" x14ac:dyDescent="0.25">
      <c r="B6" s="6">
        <f>B5+1</f>
        <v>2</v>
      </c>
      <c r="C6" s="7" t="str">
        <f>+C5</f>
        <v>CO-PE-1PE324-CM-EA-044-HU, REV 03</v>
      </c>
      <c r="D6" s="6">
        <v>24.4</v>
      </c>
      <c r="E6" s="6">
        <v>194</v>
      </c>
      <c r="F6" s="8" t="s">
        <v>10</v>
      </c>
      <c r="G6" s="11"/>
    </row>
    <row r="7" spans="2:7" ht="45" x14ac:dyDescent="0.25">
      <c r="B7" s="6">
        <f t="shared" ref="B7:B26" si="0">B6+1</f>
        <v>3</v>
      </c>
      <c r="C7" s="7" t="str">
        <f>+C6</f>
        <v>CO-PE-1PE324-CM-EA-044-HU, REV 03</v>
      </c>
      <c r="D7" s="6" t="s">
        <v>11</v>
      </c>
      <c r="E7" s="6">
        <v>192</v>
      </c>
      <c r="F7" s="8" t="s">
        <v>12</v>
      </c>
      <c r="G7" s="11"/>
    </row>
    <row r="8" spans="2:7" ht="45" x14ac:dyDescent="0.25">
      <c r="B8" s="6">
        <f t="shared" si="0"/>
        <v>4</v>
      </c>
      <c r="C8" s="7" t="str">
        <f t="shared" ref="C8:C11" si="1">+C7</f>
        <v>CO-PE-1PE324-CM-EA-044-HU, REV 03</v>
      </c>
      <c r="D8" s="6" t="s">
        <v>13</v>
      </c>
      <c r="E8" s="6">
        <v>25</v>
      </c>
      <c r="F8" s="12" t="s">
        <v>14</v>
      </c>
      <c r="G8" s="11"/>
    </row>
    <row r="9" spans="2:7" ht="45" x14ac:dyDescent="0.25">
      <c r="B9" s="6">
        <f t="shared" si="0"/>
        <v>5</v>
      </c>
      <c r="C9" s="7" t="str">
        <f t="shared" si="1"/>
        <v>CO-PE-1PE324-CM-EA-044-HU, REV 03</v>
      </c>
      <c r="D9" s="6">
        <v>6</v>
      </c>
      <c r="E9" s="6">
        <v>28</v>
      </c>
      <c r="F9" s="13" t="s">
        <v>15</v>
      </c>
      <c r="G9" s="11"/>
    </row>
    <row r="10" spans="2:7" x14ac:dyDescent="0.25">
      <c r="B10" s="6">
        <f t="shared" si="0"/>
        <v>6</v>
      </c>
      <c r="C10" s="7" t="str">
        <f t="shared" si="1"/>
        <v>CO-PE-1PE324-CM-EA-044-HU, REV 03</v>
      </c>
      <c r="D10" s="14">
        <v>4</v>
      </c>
      <c r="E10" s="14">
        <v>15</v>
      </c>
      <c r="F10" s="15" t="s">
        <v>16</v>
      </c>
      <c r="G10" s="11"/>
    </row>
    <row r="11" spans="2:7" ht="30" x14ac:dyDescent="0.25">
      <c r="B11" s="6">
        <f t="shared" si="0"/>
        <v>7</v>
      </c>
      <c r="C11" s="7" t="str">
        <f t="shared" si="1"/>
        <v>CO-PE-1PE324-CM-EA-044-HU, REV 03</v>
      </c>
      <c r="D11" s="6">
        <v>4</v>
      </c>
      <c r="E11" s="6">
        <v>15</v>
      </c>
      <c r="F11" s="13" t="s">
        <v>17</v>
      </c>
      <c r="G11" s="11"/>
    </row>
    <row r="12" spans="2:7" ht="60" x14ac:dyDescent="0.25">
      <c r="B12" s="6">
        <f t="shared" si="0"/>
        <v>8</v>
      </c>
      <c r="C12" s="7" t="s">
        <v>18</v>
      </c>
      <c r="D12" s="6"/>
      <c r="E12" s="6"/>
      <c r="F12" s="8" t="s">
        <v>19</v>
      </c>
      <c r="G12" s="11"/>
    </row>
    <row r="13" spans="2:7" ht="30" x14ac:dyDescent="0.25">
      <c r="B13" s="6">
        <f t="shared" si="0"/>
        <v>9</v>
      </c>
      <c r="C13" s="7" t="str">
        <f>+C11</f>
        <v>CO-PE-1PE324-CM-EA-044-HU, REV 03</v>
      </c>
      <c r="D13" s="6" t="s">
        <v>21</v>
      </c>
      <c r="E13" s="6">
        <v>66</v>
      </c>
      <c r="F13" s="8" t="s">
        <v>20</v>
      </c>
      <c r="G13" s="11"/>
    </row>
    <row r="14" spans="2:7" x14ac:dyDescent="0.25">
      <c r="B14" s="6"/>
      <c r="C14" s="7"/>
      <c r="D14" s="6"/>
      <c r="E14" s="6"/>
      <c r="F14" s="17" t="s">
        <v>33</v>
      </c>
      <c r="G14" s="11"/>
    </row>
    <row r="15" spans="2:7" ht="45" x14ac:dyDescent="0.25">
      <c r="B15" s="6">
        <f>B13+1</f>
        <v>10</v>
      </c>
      <c r="C15" s="7" t="str">
        <f>+C12</f>
        <v>Presentación del Proyecto 29/11/2022</v>
      </c>
      <c r="D15" s="6"/>
      <c r="E15" s="6"/>
      <c r="F15" s="8" t="s">
        <v>34</v>
      </c>
      <c r="G15" s="11"/>
    </row>
    <row r="16" spans="2:7" ht="45" x14ac:dyDescent="0.25">
      <c r="B16" s="6">
        <f t="shared" si="0"/>
        <v>11</v>
      </c>
      <c r="C16" s="7" t="str">
        <f>+C15</f>
        <v>Presentación del Proyecto 29/11/2022</v>
      </c>
      <c r="D16" s="6"/>
      <c r="E16" s="6"/>
      <c r="F16" s="8" t="s">
        <v>22</v>
      </c>
      <c r="G16" s="11"/>
    </row>
    <row r="17" spans="2:7" ht="30" x14ac:dyDescent="0.25">
      <c r="B17" s="6">
        <f t="shared" si="0"/>
        <v>12</v>
      </c>
      <c r="C17" s="7" t="str">
        <f>+C16</f>
        <v>Presentación del Proyecto 29/11/2022</v>
      </c>
      <c r="D17" s="6"/>
      <c r="E17" s="6"/>
      <c r="F17" s="8" t="s">
        <v>23</v>
      </c>
      <c r="G17" s="11"/>
    </row>
    <row r="18" spans="2:7" ht="45" x14ac:dyDescent="0.25">
      <c r="B18" s="6">
        <f t="shared" si="0"/>
        <v>13</v>
      </c>
      <c r="C18" s="7" t="str">
        <f>+C13</f>
        <v>CO-PE-1PE324-CM-EA-044-HU, REV 03</v>
      </c>
      <c r="D18" s="6">
        <v>5.33</v>
      </c>
      <c r="E18" s="6"/>
      <c r="F18" s="8" t="s">
        <v>24</v>
      </c>
      <c r="G18" s="11"/>
    </row>
    <row r="19" spans="2:7" x14ac:dyDescent="0.25">
      <c r="B19" s="6">
        <f t="shared" si="0"/>
        <v>14</v>
      </c>
      <c r="C19" s="7" t="str">
        <f>+C18</f>
        <v>CO-PE-1PE324-CM-EA-044-HU, REV 03</v>
      </c>
      <c r="D19" s="6">
        <v>7</v>
      </c>
      <c r="E19" s="6">
        <v>29</v>
      </c>
      <c r="F19" s="8" t="s">
        <v>25</v>
      </c>
      <c r="G19" s="11"/>
    </row>
    <row r="20" spans="2:7" ht="30" x14ac:dyDescent="0.25">
      <c r="B20" s="6">
        <f t="shared" si="0"/>
        <v>15</v>
      </c>
      <c r="C20" s="7" t="str">
        <f>+C19</f>
        <v>CO-PE-1PE324-CM-EA-044-HU, REV 03</v>
      </c>
      <c r="D20" s="6">
        <v>10</v>
      </c>
      <c r="E20" s="6">
        <v>159</v>
      </c>
      <c r="F20" s="8" t="s">
        <v>26</v>
      </c>
      <c r="G20" s="11"/>
    </row>
    <row r="21" spans="2:7" ht="30" customHeight="1" x14ac:dyDescent="0.25">
      <c r="B21" s="6">
        <f t="shared" si="0"/>
        <v>16</v>
      </c>
      <c r="C21" s="7" t="str">
        <f t="shared" ref="C21:C26" si="2">+C20</f>
        <v>CO-PE-1PE324-CM-EA-044-HU, REV 03</v>
      </c>
      <c r="D21" s="11"/>
      <c r="E21" s="11"/>
      <c r="F21" s="13" t="s">
        <v>27</v>
      </c>
      <c r="G21" s="11"/>
    </row>
    <row r="22" spans="2:7" ht="31.5" customHeight="1" x14ac:dyDescent="0.25">
      <c r="B22" s="6">
        <f t="shared" si="0"/>
        <v>17</v>
      </c>
      <c r="C22" s="7" t="str">
        <f t="shared" si="2"/>
        <v>CO-PE-1PE324-CM-EA-044-HU, REV 03</v>
      </c>
      <c r="D22" s="11"/>
      <c r="E22" s="11"/>
      <c r="F22" s="16" t="s">
        <v>28</v>
      </c>
      <c r="G22" s="11"/>
    </row>
    <row r="23" spans="2:7" ht="25.5" customHeight="1" x14ac:dyDescent="0.25">
      <c r="B23" s="6">
        <f t="shared" si="0"/>
        <v>18</v>
      </c>
      <c r="C23" s="7" t="str">
        <f t="shared" si="2"/>
        <v>CO-PE-1PE324-CM-EA-044-HU, REV 03</v>
      </c>
      <c r="D23" s="11"/>
      <c r="E23" s="11"/>
      <c r="F23" s="17" t="s">
        <v>32</v>
      </c>
      <c r="G23" s="11"/>
    </row>
    <row r="24" spans="2:7" ht="24" customHeight="1" x14ac:dyDescent="0.25">
      <c r="B24" s="6">
        <f t="shared" si="0"/>
        <v>19</v>
      </c>
      <c r="C24" s="7" t="str">
        <f t="shared" si="2"/>
        <v>CO-PE-1PE324-CM-EA-044-HU, REV 03</v>
      </c>
      <c r="D24" s="11"/>
      <c r="E24" s="11"/>
      <c r="F24" s="11" t="s">
        <v>29</v>
      </c>
      <c r="G24" s="11"/>
    </row>
    <row r="25" spans="2:7" ht="30" x14ac:dyDescent="0.25">
      <c r="B25" s="6">
        <f t="shared" si="0"/>
        <v>20</v>
      </c>
      <c r="C25" s="7" t="str">
        <f t="shared" si="2"/>
        <v>CO-PE-1PE324-CM-EA-044-HU, REV 03</v>
      </c>
      <c r="D25" s="11"/>
      <c r="E25" s="11"/>
      <c r="F25" s="17" t="s">
        <v>31</v>
      </c>
      <c r="G25" s="11"/>
    </row>
    <row r="26" spans="2:7" x14ac:dyDescent="0.25">
      <c r="B26" s="6">
        <f t="shared" si="0"/>
        <v>21</v>
      </c>
      <c r="C26" s="7" t="str">
        <f t="shared" si="2"/>
        <v>CO-PE-1PE324-CM-EA-044-HU, REV 03</v>
      </c>
      <c r="D26" s="11"/>
      <c r="E26" s="11"/>
      <c r="F26" s="17" t="s">
        <v>30</v>
      </c>
      <c r="G26" s="11"/>
    </row>
  </sheetData>
  <mergeCells count="2">
    <mergeCell ref="B2:G2"/>
    <mergeCell ref="C3:G3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2022-12-22T19:29:35Z</dcterms:modified>
</cp:coreProperties>
</file>